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B\Desktop\"/>
    </mc:Choice>
  </mc:AlternateContent>
  <bookViews>
    <workbookView xWindow="0" yWindow="0" windowWidth="28800" windowHeight="11880" tabRatio="601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4" r:id="rId10"/>
    <sheet name="KASIM" sheetId="15" r:id="rId11"/>
    <sheet name="ARALIK" sheetId="16" r:id="rId1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3" i="4" l="1"/>
  <c r="AJ13" i="4"/>
  <c r="AK13" i="4"/>
  <c r="AL13" i="4"/>
  <c r="AM13" i="4"/>
  <c r="AN13" i="4"/>
  <c r="AI14" i="4"/>
  <c r="AJ14" i="4"/>
  <c r="AK14" i="4"/>
  <c r="AL14" i="4"/>
  <c r="AM14" i="4"/>
  <c r="AN14" i="4"/>
  <c r="AI15" i="4"/>
  <c r="AJ15" i="4"/>
  <c r="AK15" i="4"/>
  <c r="AL15" i="4"/>
  <c r="AM15" i="4"/>
  <c r="AN15" i="4"/>
  <c r="AI16" i="4"/>
  <c r="AJ16" i="4"/>
  <c r="AK16" i="4"/>
  <c r="AL16" i="4"/>
  <c r="AM16" i="4"/>
  <c r="AN16" i="4"/>
  <c r="AI17" i="4"/>
  <c r="AJ17" i="4"/>
  <c r="AK17" i="4"/>
  <c r="AL17" i="4"/>
  <c r="AM17" i="4"/>
  <c r="AN17" i="4"/>
  <c r="AI18" i="4"/>
  <c r="AJ18" i="4"/>
  <c r="AK18" i="4"/>
  <c r="AL18" i="4"/>
  <c r="AM18" i="4"/>
  <c r="AN18" i="4"/>
  <c r="AI19" i="4"/>
  <c r="AJ19" i="4"/>
  <c r="AK19" i="4"/>
  <c r="AL19" i="4"/>
  <c r="AM19" i="4"/>
  <c r="AN19" i="4"/>
  <c r="AI20" i="4"/>
  <c r="AJ20" i="4"/>
  <c r="AK20" i="4"/>
  <c r="AL20" i="4"/>
  <c r="AM20" i="4"/>
  <c r="AN20" i="4"/>
  <c r="AI21" i="4"/>
  <c r="AJ21" i="4"/>
  <c r="AK21" i="4"/>
  <c r="AL21" i="4"/>
  <c r="AM21" i="4"/>
  <c r="AN21" i="4"/>
  <c r="AI22" i="4"/>
  <c r="AJ22" i="4"/>
  <c r="AK22" i="4"/>
  <c r="AL22" i="4"/>
  <c r="AM22" i="4"/>
  <c r="AN22" i="4"/>
  <c r="AI23" i="4"/>
  <c r="AJ23" i="4"/>
  <c r="AK23" i="4"/>
  <c r="AL23" i="4"/>
  <c r="AM23" i="4"/>
  <c r="AN23" i="4"/>
  <c r="AI24" i="4"/>
  <c r="AJ24" i="4"/>
  <c r="AK24" i="4"/>
  <c r="AL24" i="4"/>
  <c r="AM24" i="4"/>
  <c r="AN24" i="4"/>
  <c r="AI25" i="4"/>
  <c r="AJ25" i="4"/>
  <c r="AK25" i="4"/>
  <c r="AL25" i="4"/>
  <c r="AM25" i="4"/>
  <c r="AN25" i="4"/>
  <c r="AI26" i="4"/>
  <c r="AJ26" i="4"/>
  <c r="AK26" i="4"/>
  <c r="AL26" i="4"/>
  <c r="AM26" i="4"/>
  <c r="AN26" i="4"/>
  <c r="AI27" i="4"/>
  <c r="AJ27" i="4"/>
  <c r="AK27" i="4"/>
  <c r="AL27" i="4"/>
  <c r="AM27" i="4"/>
  <c r="AN27" i="4"/>
  <c r="AH19" i="16"/>
  <c r="AI19" i="16"/>
  <c r="AJ19" i="16"/>
  <c r="AK19" i="16"/>
  <c r="AL19" i="16"/>
  <c r="AM19" i="16"/>
  <c r="AI20" i="16"/>
  <c r="AJ20" i="16"/>
  <c r="AK20" i="16"/>
  <c r="AL20" i="16"/>
  <c r="AH20" i="16"/>
  <c r="AM20" i="16"/>
  <c r="AI19" i="15"/>
  <c r="AJ19" i="15"/>
  <c r="AK19" i="15"/>
  <c r="AL19" i="15"/>
  <c r="AM19" i="15"/>
  <c r="AN19" i="15"/>
  <c r="AI20" i="15"/>
  <c r="AJ20" i="15"/>
  <c r="AK20" i="15"/>
  <c r="AL20" i="15"/>
  <c r="AM20" i="15"/>
  <c r="AN20" i="15"/>
  <c r="AH19" i="14"/>
  <c r="AI19" i="14"/>
  <c r="AJ19" i="14"/>
  <c r="AK19" i="14"/>
  <c r="AL19" i="14"/>
  <c r="AM19" i="14"/>
  <c r="AH20" i="14"/>
  <c r="AI20" i="14"/>
  <c r="AJ20" i="14"/>
  <c r="AK20" i="14"/>
  <c r="AL20" i="14"/>
  <c r="AM20" i="14"/>
  <c r="AI19" i="9"/>
  <c r="AJ19" i="9"/>
  <c r="AK19" i="9"/>
  <c r="AL19" i="9"/>
  <c r="AM19" i="9"/>
  <c r="AN19" i="9"/>
  <c r="AI20" i="9"/>
  <c r="AJ20" i="9"/>
  <c r="AK20" i="9"/>
  <c r="AL20" i="9"/>
  <c r="AM20" i="9"/>
  <c r="AN20" i="9"/>
  <c r="AI21" i="8"/>
  <c r="AJ21" i="8"/>
  <c r="AK21" i="8"/>
  <c r="AL21" i="8"/>
  <c r="AM21" i="8"/>
  <c r="AN21" i="8"/>
  <c r="AI22" i="8"/>
  <c r="AJ22" i="8"/>
  <c r="AK22" i="8"/>
  <c r="AL22" i="8"/>
  <c r="AM22" i="8"/>
  <c r="AN22" i="8"/>
  <c r="AI21" i="7"/>
  <c r="AJ21" i="7"/>
  <c r="AK21" i="7"/>
  <c r="AL21" i="7"/>
  <c r="AM21" i="7"/>
  <c r="AI22" i="7"/>
  <c r="AJ22" i="7"/>
  <c r="AK22" i="7"/>
  <c r="AL22" i="7"/>
  <c r="AM22" i="7"/>
  <c r="AI23" i="7"/>
  <c r="AJ23" i="7"/>
  <c r="AK23" i="7"/>
  <c r="AL23" i="7"/>
  <c r="AM23" i="7"/>
  <c r="AI25" i="6"/>
  <c r="AJ25" i="6"/>
  <c r="AK25" i="6"/>
  <c r="AL25" i="6"/>
  <c r="AM25" i="6"/>
  <c r="AN25" i="6"/>
  <c r="AH23" i="5"/>
  <c r="AI23" i="5"/>
  <c r="AJ23" i="5"/>
  <c r="AK23" i="5"/>
  <c r="AL23" i="5"/>
  <c r="AM23" i="5"/>
  <c r="AF17" i="3"/>
  <c r="AG17" i="3"/>
  <c r="AH17" i="3"/>
  <c r="AI17" i="3"/>
  <c r="AJ17" i="3"/>
  <c r="AK17" i="3"/>
  <c r="AF18" i="3"/>
  <c r="AG18" i="3"/>
  <c r="AH18" i="3"/>
  <c r="AI18" i="3"/>
  <c r="AJ18" i="3"/>
  <c r="AK18" i="3"/>
  <c r="AF19" i="3"/>
  <c r="AG19" i="3"/>
  <c r="AH19" i="3"/>
  <c r="AI19" i="3"/>
  <c r="AJ19" i="3"/>
  <c r="AK19" i="3"/>
  <c r="AF20" i="3"/>
  <c r="AG20" i="3"/>
  <c r="AH20" i="3"/>
  <c r="AI20" i="3"/>
  <c r="AJ20" i="3"/>
  <c r="AK20" i="3"/>
  <c r="AF27" i="3"/>
  <c r="AG27" i="3"/>
  <c r="AH27" i="3"/>
  <c r="AI27" i="3"/>
  <c r="AJ27" i="3"/>
  <c r="AK27" i="3"/>
  <c r="AI4" i="16"/>
  <c r="AI13" i="15"/>
  <c r="AJ13" i="15"/>
  <c r="AK13" i="15"/>
  <c r="AL13" i="15"/>
  <c r="AM13" i="15"/>
  <c r="AN13" i="15"/>
  <c r="AI14" i="15"/>
  <c r="AJ14" i="15"/>
  <c r="AK14" i="15"/>
  <c r="AL14" i="15"/>
  <c r="AM14" i="15"/>
  <c r="AJ4" i="15"/>
  <c r="AI4" i="14"/>
  <c r="AJ4" i="9"/>
  <c r="AJ4" i="8"/>
  <c r="AI4" i="7"/>
  <c r="AJ4" i="6"/>
  <c r="AI4" i="5"/>
  <c r="AJ4" i="4"/>
  <c r="AG4" i="3"/>
  <c r="AJ4" i="2"/>
  <c r="AH13" i="16"/>
  <c r="AI13" i="16"/>
  <c r="AJ13" i="16"/>
  <c r="AK13" i="16"/>
  <c r="AL13" i="16"/>
  <c r="AM13" i="16"/>
  <c r="AI26" i="16"/>
  <c r="AJ26" i="16"/>
  <c r="AK26" i="16"/>
  <c r="AL26" i="16"/>
  <c r="AH26" i="16"/>
  <c r="AM26" i="16"/>
  <c r="AI25" i="16"/>
  <c r="AJ25" i="16"/>
  <c r="AK25" i="16"/>
  <c r="AL25" i="16"/>
  <c r="AH25" i="16"/>
  <c r="AM25" i="16"/>
  <c r="AI24" i="16"/>
  <c r="AJ24" i="16"/>
  <c r="AK24" i="16"/>
  <c r="AL24" i="16"/>
  <c r="AH24" i="16"/>
  <c r="AM24" i="16"/>
  <c r="AH15" i="16"/>
  <c r="AH16" i="16"/>
  <c r="AH17" i="16"/>
  <c r="AH18" i="16"/>
  <c r="AH21" i="16"/>
  <c r="AH22" i="16"/>
  <c r="AH23" i="16"/>
  <c r="AH27" i="16"/>
  <c r="AJ25" i="15"/>
  <c r="AK25" i="15"/>
  <c r="AL25" i="15"/>
  <c r="AM25" i="15"/>
  <c r="AI25" i="15"/>
  <c r="AN25" i="15"/>
  <c r="AJ24" i="15"/>
  <c r="AK24" i="15"/>
  <c r="AL24" i="15"/>
  <c r="AM24" i="15"/>
  <c r="AI24" i="15"/>
  <c r="AN24" i="15"/>
  <c r="AJ23" i="15"/>
  <c r="AK23" i="15"/>
  <c r="AL23" i="15"/>
  <c r="AM23" i="15"/>
  <c r="AI23" i="15"/>
  <c r="AN23" i="15"/>
  <c r="AI15" i="15"/>
  <c r="AI16" i="15"/>
  <c r="AI17" i="15"/>
  <c r="AI18" i="15"/>
  <c r="AI21" i="15"/>
  <c r="AI22" i="15"/>
  <c r="AI26" i="15"/>
  <c r="AI27" i="15"/>
  <c r="AH14" i="14"/>
  <c r="AH15" i="14"/>
  <c r="AH16" i="14"/>
  <c r="AH17" i="14"/>
  <c r="AH18" i="14"/>
  <c r="AH21" i="14"/>
  <c r="AH22" i="14"/>
  <c r="AH23" i="14"/>
  <c r="AH24" i="14"/>
  <c r="AH25" i="14"/>
  <c r="AH26" i="14"/>
  <c r="AH27" i="14"/>
  <c r="AI26" i="14"/>
  <c r="AJ26" i="14"/>
  <c r="AK26" i="14"/>
  <c r="AL26" i="14"/>
  <c r="AM26" i="14"/>
  <c r="AI25" i="14"/>
  <c r="AJ25" i="14"/>
  <c r="AK25" i="14"/>
  <c r="AL25" i="14"/>
  <c r="AM25" i="14"/>
  <c r="AI24" i="14"/>
  <c r="AJ24" i="14"/>
  <c r="AK24" i="14"/>
  <c r="AL24" i="14"/>
  <c r="AM24" i="14"/>
  <c r="AI14" i="9"/>
  <c r="AI15" i="9"/>
  <c r="AI16" i="9"/>
  <c r="AI17" i="9"/>
  <c r="AI18" i="9"/>
  <c r="AI21" i="9"/>
  <c r="AI22" i="9"/>
  <c r="AI23" i="9"/>
  <c r="AI24" i="9"/>
  <c r="AI25" i="9"/>
  <c r="AI26" i="9"/>
  <c r="AI27" i="9"/>
  <c r="AJ26" i="9"/>
  <c r="AK26" i="9"/>
  <c r="AL26" i="9"/>
  <c r="AM26" i="9"/>
  <c r="AN26" i="9"/>
  <c r="AJ25" i="9"/>
  <c r="AK25" i="9"/>
  <c r="AL25" i="9"/>
  <c r="AM25" i="9"/>
  <c r="AN25" i="9"/>
  <c r="AJ24" i="9"/>
  <c r="AK24" i="9"/>
  <c r="AL24" i="9"/>
  <c r="AM24" i="9"/>
  <c r="AN24" i="9"/>
  <c r="AJ27" i="8"/>
  <c r="AK27" i="8"/>
  <c r="AL27" i="8"/>
  <c r="AM27" i="8"/>
  <c r="AI27" i="8"/>
  <c r="AN27" i="8"/>
  <c r="AJ26" i="8"/>
  <c r="AK26" i="8"/>
  <c r="AL26" i="8"/>
  <c r="AM26" i="8"/>
  <c r="AI26" i="8"/>
  <c r="AN26" i="8"/>
  <c r="AJ25" i="8"/>
  <c r="AK25" i="8"/>
  <c r="AL25" i="8"/>
  <c r="AM25" i="8"/>
  <c r="AI25" i="8"/>
  <c r="AN25" i="8"/>
  <c r="AJ24" i="8"/>
  <c r="AK24" i="8"/>
  <c r="AL24" i="8"/>
  <c r="AM24" i="8"/>
  <c r="AI24" i="8"/>
  <c r="AN24" i="8"/>
  <c r="AI14" i="8"/>
  <c r="AI15" i="8"/>
  <c r="AI16" i="8"/>
  <c r="AI17" i="8"/>
  <c r="AI18" i="8"/>
  <c r="AI19" i="8"/>
  <c r="AI20" i="8"/>
  <c r="AI23" i="8"/>
  <c r="AI14" i="6"/>
  <c r="AI15" i="6"/>
  <c r="AI16" i="6"/>
  <c r="AI17" i="6"/>
  <c r="AI18" i="6"/>
  <c r="AI19" i="6"/>
  <c r="AI20" i="6"/>
  <c r="AI21" i="6"/>
  <c r="AI22" i="6"/>
  <c r="AI23" i="6"/>
  <c r="AI24" i="6"/>
  <c r="AI26" i="6"/>
  <c r="AI27" i="6"/>
  <c r="AI24" i="7"/>
  <c r="AJ24" i="7"/>
  <c r="AK24" i="7"/>
  <c r="AL24" i="7"/>
  <c r="AM24" i="7"/>
  <c r="AI25" i="7"/>
  <c r="AJ25" i="7"/>
  <c r="AK25" i="7"/>
  <c r="AL25" i="7"/>
  <c r="AM25" i="7"/>
  <c r="AI26" i="7"/>
  <c r="AJ26" i="7"/>
  <c r="AK26" i="7"/>
  <c r="AL26" i="7"/>
  <c r="AM26" i="7"/>
  <c r="AH14" i="5"/>
  <c r="AH15" i="5"/>
  <c r="AH16" i="5"/>
  <c r="AH17" i="5"/>
  <c r="AH18" i="5"/>
  <c r="AH19" i="5"/>
  <c r="AH20" i="5"/>
  <c r="AH21" i="5"/>
  <c r="AH22" i="5"/>
  <c r="AH24" i="5"/>
  <c r="AH25" i="5"/>
  <c r="AH26" i="5"/>
  <c r="AH27" i="5"/>
  <c r="AJ26" i="6"/>
  <c r="AK26" i="6"/>
  <c r="AL26" i="6"/>
  <c r="AM26" i="6"/>
  <c r="AN26" i="6"/>
  <c r="AJ24" i="6"/>
  <c r="AK24" i="6"/>
  <c r="AL24" i="6"/>
  <c r="AM24" i="6"/>
  <c r="AN24" i="6"/>
  <c r="AJ23" i="6"/>
  <c r="AK23" i="6"/>
  <c r="AL23" i="6"/>
  <c r="AM23" i="6"/>
  <c r="AN23" i="6"/>
  <c r="AJ22" i="6"/>
  <c r="AK22" i="6"/>
  <c r="AL22" i="6"/>
  <c r="AM22" i="6"/>
  <c r="AN22" i="6"/>
  <c r="AJ21" i="6"/>
  <c r="AK21" i="6"/>
  <c r="AL21" i="6"/>
  <c r="AM21" i="6"/>
  <c r="AN21" i="6"/>
  <c r="AI26" i="5"/>
  <c r="AJ26" i="5"/>
  <c r="AK26" i="5"/>
  <c r="AL26" i="5"/>
  <c r="AM26" i="5"/>
  <c r="AI25" i="5"/>
  <c r="AJ25" i="5"/>
  <c r="AK25" i="5"/>
  <c r="AL25" i="5"/>
  <c r="AM25" i="5"/>
  <c r="AI24" i="5"/>
  <c r="AJ24" i="5"/>
  <c r="AK24" i="5"/>
  <c r="AL24" i="5"/>
  <c r="AM24" i="5"/>
  <c r="AI22" i="5"/>
  <c r="AJ22" i="5"/>
  <c r="AK22" i="5"/>
  <c r="AL22" i="5"/>
  <c r="AM22" i="5"/>
  <c r="AI21" i="5"/>
  <c r="AJ21" i="5"/>
  <c r="AK21" i="5"/>
  <c r="AL21" i="5"/>
  <c r="AM21" i="5"/>
  <c r="AF14" i="3"/>
  <c r="AF15" i="3"/>
  <c r="AF16" i="3"/>
  <c r="AF21" i="3"/>
  <c r="AF22" i="3"/>
  <c r="AF23" i="3"/>
  <c r="AF24" i="3"/>
  <c r="AF25" i="3"/>
  <c r="AF26" i="3"/>
  <c r="AG26" i="3"/>
  <c r="AH26" i="3"/>
  <c r="AI26" i="3"/>
  <c r="AJ26" i="3"/>
  <c r="AK26" i="3"/>
  <c r="AG25" i="3"/>
  <c r="AH25" i="3"/>
  <c r="AI25" i="3"/>
  <c r="AJ25" i="3"/>
  <c r="AK25" i="3"/>
  <c r="AG24" i="3"/>
  <c r="AH24" i="3"/>
  <c r="AI24" i="3"/>
  <c r="AJ24" i="3"/>
  <c r="AK24" i="3"/>
  <c r="AG23" i="3"/>
  <c r="AH23" i="3"/>
  <c r="AI23" i="3"/>
  <c r="AJ23" i="3"/>
  <c r="AK23" i="3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J22" i="2"/>
  <c r="AK22" i="2"/>
  <c r="AL22" i="2"/>
  <c r="AM22" i="2"/>
  <c r="AN22" i="2"/>
  <c r="AJ23" i="2"/>
  <c r="AK23" i="2"/>
  <c r="AL23" i="2"/>
  <c r="AM23" i="2"/>
  <c r="AN23" i="2"/>
  <c r="AJ24" i="2"/>
  <c r="AK24" i="2"/>
  <c r="AL24" i="2"/>
  <c r="AM24" i="2"/>
  <c r="AN24" i="2"/>
  <c r="AJ25" i="2"/>
  <c r="AK25" i="2"/>
  <c r="AL25" i="2"/>
  <c r="AM25" i="2"/>
  <c r="AN25" i="2"/>
  <c r="AJ26" i="2"/>
  <c r="AK26" i="2"/>
  <c r="AL26" i="2"/>
  <c r="AM26" i="2"/>
  <c r="AN26" i="2"/>
  <c r="AJ27" i="2"/>
  <c r="AK27" i="2"/>
  <c r="AL27" i="2"/>
  <c r="AM27" i="2"/>
  <c r="AN27" i="2"/>
  <c r="B30" i="2"/>
  <c r="M35" i="2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J26" i="1"/>
  <c r="AK26" i="1"/>
  <c r="AL26" i="1"/>
  <c r="AM26" i="1"/>
  <c r="AN26" i="1"/>
  <c r="AJ25" i="1"/>
  <c r="AK25" i="1"/>
  <c r="AL25" i="1"/>
  <c r="AM25" i="1"/>
  <c r="AN25" i="1"/>
  <c r="AJ24" i="1"/>
  <c r="AK24" i="1"/>
  <c r="AL24" i="1"/>
  <c r="AM24" i="1"/>
  <c r="AN24" i="1"/>
  <c r="AJ23" i="1"/>
  <c r="AK23" i="1"/>
  <c r="AL23" i="1"/>
  <c r="AM23" i="1"/>
  <c r="AN23" i="1"/>
  <c r="AJ22" i="1"/>
  <c r="AK22" i="1"/>
  <c r="AL22" i="1"/>
  <c r="AM22" i="1"/>
  <c r="AN22" i="1"/>
  <c r="K34" i="16"/>
  <c r="B29" i="16"/>
  <c r="AI27" i="16"/>
  <c r="AJ27" i="16"/>
  <c r="AK27" i="16"/>
  <c r="AL27" i="16"/>
  <c r="AM27" i="16"/>
  <c r="AI23" i="16"/>
  <c r="AJ23" i="16"/>
  <c r="AK23" i="16"/>
  <c r="AL23" i="16"/>
  <c r="AM23" i="16"/>
  <c r="AI22" i="16"/>
  <c r="AJ22" i="16"/>
  <c r="AK22" i="16"/>
  <c r="AL22" i="16"/>
  <c r="AM22" i="16"/>
  <c r="AI21" i="16"/>
  <c r="AJ21" i="16"/>
  <c r="AK21" i="16"/>
  <c r="AL21" i="16"/>
  <c r="AM21" i="16"/>
  <c r="AI18" i="16"/>
  <c r="AJ18" i="16"/>
  <c r="AK18" i="16"/>
  <c r="AL18" i="16"/>
  <c r="AM18" i="16"/>
  <c r="AI17" i="16"/>
  <c r="AJ17" i="16"/>
  <c r="AK17" i="16"/>
  <c r="AL17" i="16"/>
  <c r="AM17" i="16"/>
  <c r="AI16" i="16"/>
  <c r="AJ16" i="16"/>
  <c r="AK16" i="16"/>
  <c r="AL16" i="16"/>
  <c r="AM16" i="16"/>
  <c r="AI15" i="16"/>
  <c r="AJ15" i="16"/>
  <c r="AK15" i="16"/>
  <c r="AL15" i="16"/>
  <c r="AM15" i="16"/>
  <c r="AH14" i="16"/>
  <c r="AI14" i="16"/>
  <c r="AJ14" i="16"/>
  <c r="AK14" i="16"/>
  <c r="AL14" i="16"/>
  <c r="AM14" i="16"/>
  <c r="K34" i="15"/>
  <c r="B29" i="15"/>
  <c r="AJ27" i="15"/>
  <c r="AK27" i="15"/>
  <c r="AL27" i="15"/>
  <c r="AM27" i="15"/>
  <c r="AN27" i="15"/>
  <c r="AJ26" i="15"/>
  <c r="AK26" i="15"/>
  <c r="AL26" i="15"/>
  <c r="AM26" i="15"/>
  <c r="AN26" i="15"/>
  <c r="AJ22" i="15"/>
  <c r="AK22" i="15"/>
  <c r="AL22" i="15"/>
  <c r="AM22" i="15"/>
  <c r="AN22" i="15"/>
  <c r="AJ21" i="15"/>
  <c r="AK21" i="15"/>
  <c r="AL21" i="15"/>
  <c r="AM21" i="15"/>
  <c r="AN21" i="15"/>
  <c r="AJ18" i="15"/>
  <c r="AK18" i="15"/>
  <c r="AL18" i="15"/>
  <c r="AM18" i="15"/>
  <c r="AN18" i="15"/>
  <c r="AJ17" i="15"/>
  <c r="AK17" i="15"/>
  <c r="AL17" i="15"/>
  <c r="AM17" i="15"/>
  <c r="AN17" i="15"/>
  <c r="AJ16" i="15"/>
  <c r="AK16" i="15"/>
  <c r="AL16" i="15"/>
  <c r="AM16" i="15"/>
  <c r="AN16" i="15"/>
  <c r="AJ15" i="15"/>
  <c r="AK15" i="15"/>
  <c r="AL15" i="15"/>
  <c r="AM15" i="15"/>
  <c r="AN15" i="15"/>
  <c r="AN14" i="15"/>
  <c r="K34" i="14"/>
  <c r="B29" i="14"/>
  <c r="AI27" i="14"/>
  <c r="AJ27" i="14"/>
  <c r="AK27" i="14"/>
  <c r="AL27" i="14"/>
  <c r="AM27" i="14"/>
  <c r="AI23" i="14"/>
  <c r="AJ23" i="14"/>
  <c r="AK23" i="14"/>
  <c r="AL23" i="14"/>
  <c r="AM23" i="14"/>
  <c r="AI22" i="14"/>
  <c r="AJ22" i="14"/>
  <c r="AK22" i="14"/>
  <c r="AL22" i="14"/>
  <c r="AM22" i="14"/>
  <c r="AI21" i="14"/>
  <c r="AJ21" i="14"/>
  <c r="AK21" i="14"/>
  <c r="AL21" i="14"/>
  <c r="AM21" i="14"/>
  <c r="AI18" i="14"/>
  <c r="AJ18" i="14"/>
  <c r="AK18" i="14"/>
  <c r="AL18" i="14"/>
  <c r="AM18" i="14"/>
  <c r="AI17" i="14"/>
  <c r="AJ17" i="14"/>
  <c r="AK17" i="14"/>
  <c r="AL17" i="14"/>
  <c r="AM17" i="14"/>
  <c r="AI16" i="14"/>
  <c r="AJ16" i="14"/>
  <c r="AK16" i="14"/>
  <c r="AL16" i="14"/>
  <c r="AM16" i="14"/>
  <c r="AI15" i="14"/>
  <c r="AJ15" i="14"/>
  <c r="AK15" i="14"/>
  <c r="AL15" i="14"/>
  <c r="AM15" i="14"/>
  <c r="AI14" i="14"/>
  <c r="AJ14" i="14"/>
  <c r="AK14" i="14"/>
  <c r="AL14" i="14"/>
  <c r="AM14" i="14"/>
  <c r="AH13" i="14"/>
  <c r="AI13" i="14"/>
  <c r="AJ13" i="14"/>
  <c r="AK13" i="14"/>
  <c r="AL13" i="14"/>
  <c r="AM13" i="14"/>
  <c r="G34" i="1"/>
  <c r="K34" i="9"/>
  <c r="B29" i="9"/>
  <c r="AJ27" i="9"/>
  <c r="AK27" i="9"/>
  <c r="AL27" i="9"/>
  <c r="AM27" i="9"/>
  <c r="AN27" i="9"/>
  <c r="AJ23" i="9"/>
  <c r="AK23" i="9"/>
  <c r="AL23" i="9"/>
  <c r="AM23" i="9"/>
  <c r="AN23" i="9"/>
  <c r="AJ22" i="9"/>
  <c r="AK22" i="9"/>
  <c r="AL22" i="9"/>
  <c r="AM22" i="9"/>
  <c r="AN22" i="9"/>
  <c r="AJ21" i="9"/>
  <c r="AK21" i="9"/>
  <c r="AL21" i="9"/>
  <c r="AM21" i="9"/>
  <c r="AN21" i="9"/>
  <c r="AJ18" i="9"/>
  <c r="AK18" i="9"/>
  <c r="AL18" i="9"/>
  <c r="AM18" i="9"/>
  <c r="AN18" i="9"/>
  <c r="AJ17" i="9"/>
  <c r="AK17" i="9"/>
  <c r="AL17" i="9"/>
  <c r="AM17" i="9"/>
  <c r="AN17" i="9"/>
  <c r="AJ16" i="9"/>
  <c r="AK16" i="9"/>
  <c r="AL16" i="9"/>
  <c r="AM16" i="9"/>
  <c r="AN16" i="9"/>
  <c r="AJ15" i="9"/>
  <c r="AK15" i="9"/>
  <c r="AL15" i="9"/>
  <c r="AM15" i="9"/>
  <c r="AN15" i="9"/>
  <c r="AJ14" i="9"/>
  <c r="AK14" i="9"/>
  <c r="AL14" i="9"/>
  <c r="AM14" i="9"/>
  <c r="AN14" i="9"/>
  <c r="AI13" i="9"/>
  <c r="AJ13" i="9"/>
  <c r="AK13" i="9"/>
  <c r="AL13" i="9"/>
  <c r="AM13" i="9"/>
  <c r="AN13" i="9"/>
  <c r="K34" i="8"/>
  <c r="B29" i="8"/>
  <c r="AJ23" i="8"/>
  <c r="AK23" i="8"/>
  <c r="AL23" i="8"/>
  <c r="AM23" i="8"/>
  <c r="AN23" i="8"/>
  <c r="AJ20" i="8"/>
  <c r="AK20" i="8"/>
  <c r="AL20" i="8"/>
  <c r="AM20" i="8"/>
  <c r="AN20" i="8"/>
  <c r="AJ19" i="8"/>
  <c r="AK19" i="8"/>
  <c r="AL19" i="8"/>
  <c r="AM19" i="8"/>
  <c r="AN19" i="8"/>
  <c r="AJ18" i="8"/>
  <c r="AK18" i="8"/>
  <c r="AL18" i="8"/>
  <c r="AM18" i="8"/>
  <c r="AN18" i="8"/>
  <c r="AJ17" i="8"/>
  <c r="AK17" i="8"/>
  <c r="AL17" i="8"/>
  <c r="AM17" i="8"/>
  <c r="AN17" i="8"/>
  <c r="AJ16" i="8"/>
  <c r="AK16" i="8"/>
  <c r="AL16" i="8"/>
  <c r="AM16" i="8"/>
  <c r="AN16" i="8"/>
  <c r="AJ15" i="8"/>
  <c r="AK15" i="8"/>
  <c r="AL15" i="8"/>
  <c r="AM15" i="8"/>
  <c r="AN15" i="8"/>
  <c r="AJ14" i="8"/>
  <c r="AK14" i="8"/>
  <c r="AL14" i="8"/>
  <c r="AM14" i="8"/>
  <c r="AN14" i="8"/>
  <c r="AI13" i="8"/>
  <c r="AJ13" i="8"/>
  <c r="AK13" i="8"/>
  <c r="AL13" i="8"/>
  <c r="AM13" i="8"/>
  <c r="AN13" i="8"/>
  <c r="K34" i="7"/>
  <c r="B29" i="7"/>
  <c r="AI27" i="7"/>
  <c r="AJ27" i="7"/>
  <c r="AK27" i="7"/>
  <c r="AL27" i="7"/>
  <c r="AM27" i="7"/>
  <c r="AI20" i="7"/>
  <c r="AJ20" i="7"/>
  <c r="AK20" i="7"/>
  <c r="AL20" i="7"/>
  <c r="AM20" i="7"/>
  <c r="AI19" i="7"/>
  <c r="AJ19" i="7"/>
  <c r="AK19" i="7"/>
  <c r="AL19" i="7"/>
  <c r="AM19" i="7"/>
  <c r="AI18" i="7"/>
  <c r="AJ18" i="7"/>
  <c r="AK18" i="7"/>
  <c r="AL18" i="7"/>
  <c r="AM18" i="7"/>
  <c r="AI17" i="7"/>
  <c r="AJ17" i="7"/>
  <c r="AK17" i="7"/>
  <c r="AL17" i="7"/>
  <c r="AM17" i="7"/>
  <c r="AI16" i="7"/>
  <c r="AJ16" i="7"/>
  <c r="AK16" i="7"/>
  <c r="AL16" i="7"/>
  <c r="AM16" i="7"/>
  <c r="AI15" i="7"/>
  <c r="AJ15" i="7"/>
  <c r="AK15" i="7"/>
  <c r="AL15" i="7"/>
  <c r="AM15" i="7"/>
  <c r="AI14" i="7"/>
  <c r="AJ14" i="7"/>
  <c r="AK14" i="7"/>
  <c r="AL14" i="7"/>
  <c r="AM14" i="7"/>
  <c r="AI13" i="7"/>
  <c r="AJ13" i="7"/>
  <c r="AK13" i="7"/>
  <c r="AL13" i="7"/>
  <c r="AM13" i="7"/>
  <c r="K34" i="6"/>
  <c r="B29" i="6"/>
  <c r="AJ27" i="6"/>
  <c r="AK27" i="6"/>
  <c r="AL27" i="6"/>
  <c r="AM27" i="6"/>
  <c r="AN27" i="6"/>
  <c r="AJ20" i="6"/>
  <c r="AK20" i="6"/>
  <c r="AL20" i="6"/>
  <c r="AM20" i="6"/>
  <c r="AN20" i="6"/>
  <c r="AJ19" i="6"/>
  <c r="AK19" i="6"/>
  <c r="AL19" i="6"/>
  <c r="AM19" i="6"/>
  <c r="AN19" i="6"/>
  <c r="AJ18" i="6"/>
  <c r="AK18" i="6"/>
  <c r="AL18" i="6"/>
  <c r="AM18" i="6"/>
  <c r="AN18" i="6"/>
  <c r="AJ17" i="6"/>
  <c r="AK17" i="6"/>
  <c r="AL17" i="6"/>
  <c r="AM17" i="6"/>
  <c r="AN17" i="6"/>
  <c r="AJ16" i="6"/>
  <c r="AK16" i="6"/>
  <c r="AL16" i="6"/>
  <c r="AM16" i="6"/>
  <c r="AN16" i="6"/>
  <c r="AJ15" i="6"/>
  <c r="AK15" i="6"/>
  <c r="AL15" i="6"/>
  <c r="AM15" i="6"/>
  <c r="AN15" i="6"/>
  <c r="AJ14" i="6"/>
  <c r="AK14" i="6"/>
  <c r="AL14" i="6"/>
  <c r="AM14" i="6"/>
  <c r="AN14" i="6"/>
  <c r="AI13" i="6"/>
  <c r="AJ13" i="6"/>
  <c r="AK13" i="6"/>
  <c r="AL13" i="6"/>
  <c r="AM13" i="6"/>
  <c r="AN13" i="6"/>
  <c r="H34" i="5"/>
  <c r="B29" i="5"/>
  <c r="AI27" i="5"/>
  <c r="AJ27" i="5"/>
  <c r="AK27" i="5"/>
  <c r="AL27" i="5"/>
  <c r="AM27" i="5"/>
  <c r="AI20" i="5"/>
  <c r="AJ20" i="5"/>
  <c r="AK20" i="5"/>
  <c r="AL20" i="5"/>
  <c r="AM20" i="5"/>
  <c r="AI19" i="5"/>
  <c r="AJ19" i="5"/>
  <c r="AK19" i="5"/>
  <c r="AL19" i="5"/>
  <c r="AM19" i="5"/>
  <c r="AI18" i="5"/>
  <c r="AJ18" i="5"/>
  <c r="AK18" i="5"/>
  <c r="AL18" i="5"/>
  <c r="AM18" i="5"/>
  <c r="AI17" i="5"/>
  <c r="AJ17" i="5"/>
  <c r="AK17" i="5"/>
  <c r="AL17" i="5"/>
  <c r="AM17" i="5"/>
  <c r="AI16" i="5"/>
  <c r="AJ16" i="5"/>
  <c r="AK16" i="5"/>
  <c r="AL16" i="5"/>
  <c r="AM16" i="5"/>
  <c r="AI15" i="5"/>
  <c r="AJ15" i="5"/>
  <c r="AK15" i="5"/>
  <c r="AL15" i="5"/>
  <c r="AM15" i="5"/>
  <c r="AI14" i="5"/>
  <c r="AJ14" i="5"/>
  <c r="AK14" i="5"/>
  <c r="AL14" i="5"/>
  <c r="AM14" i="5"/>
  <c r="AH13" i="5"/>
  <c r="AI13" i="5"/>
  <c r="AJ13" i="5"/>
  <c r="AK13" i="5"/>
  <c r="AL13" i="5"/>
  <c r="AM13" i="5"/>
  <c r="K34" i="4"/>
  <c r="B29" i="4"/>
  <c r="M34" i="3"/>
  <c r="B29" i="3"/>
  <c r="AG22" i="3"/>
  <c r="AH22" i="3"/>
  <c r="AI22" i="3"/>
  <c r="AJ22" i="3"/>
  <c r="AK22" i="3"/>
  <c r="AG21" i="3"/>
  <c r="AH21" i="3"/>
  <c r="AI21" i="3"/>
  <c r="AJ21" i="3"/>
  <c r="AK21" i="3"/>
  <c r="AG16" i="3"/>
  <c r="AH16" i="3"/>
  <c r="AI16" i="3"/>
  <c r="AJ16" i="3"/>
  <c r="AK16" i="3"/>
  <c r="AG15" i="3"/>
  <c r="AH15" i="3"/>
  <c r="AI15" i="3"/>
  <c r="AJ15" i="3"/>
  <c r="AK15" i="3"/>
  <c r="AG14" i="3"/>
  <c r="AH14" i="3"/>
  <c r="AI14" i="3"/>
  <c r="AJ14" i="3"/>
  <c r="AK14" i="3"/>
  <c r="AF13" i="3"/>
  <c r="AG13" i="3"/>
  <c r="AH13" i="3"/>
  <c r="AI13" i="3"/>
  <c r="AJ13" i="3"/>
  <c r="AK13" i="3"/>
  <c r="B29" i="1"/>
  <c r="AJ21" i="2"/>
  <c r="AK21" i="2"/>
  <c r="AL21" i="2"/>
  <c r="AM21" i="2"/>
  <c r="AN21" i="2"/>
  <c r="AJ20" i="2"/>
  <c r="AK20" i="2"/>
  <c r="AL20" i="2"/>
  <c r="AM20" i="2"/>
  <c r="AN20" i="2"/>
  <c r="AJ19" i="2"/>
  <c r="AK19" i="2"/>
  <c r="AL19" i="2"/>
  <c r="AM19" i="2"/>
  <c r="AN19" i="2"/>
  <c r="AJ18" i="2"/>
  <c r="AK18" i="2"/>
  <c r="AL18" i="2"/>
  <c r="AM18" i="2"/>
  <c r="AN18" i="2"/>
  <c r="AJ17" i="2"/>
  <c r="AK17" i="2"/>
  <c r="AL17" i="2"/>
  <c r="AM17" i="2"/>
  <c r="AN17" i="2"/>
  <c r="AJ16" i="2"/>
  <c r="AK16" i="2"/>
  <c r="AL16" i="2"/>
  <c r="AM16" i="2"/>
  <c r="AN16" i="2"/>
  <c r="AJ15" i="2"/>
  <c r="AK15" i="2"/>
  <c r="AL15" i="2"/>
  <c r="AM15" i="2"/>
  <c r="AN15" i="2"/>
  <c r="AJ14" i="2"/>
  <c r="AK14" i="2"/>
  <c r="AL14" i="2"/>
  <c r="AM14" i="2"/>
  <c r="AN14" i="2"/>
  <c r="AI13" i="2"/>
  <c r="AJ13" i="2"/>
  <c r="AK13" i="2"/>
  <c r="AL13" i="2"/>
  <c r="AM13" i="2"/>
  <c r="AN13" i="2"/>
  <c r="AJ18" i="1"/>
  <c r="AK18" i="1"/>
  <c r="AL18" i="1"/>
  <c r="AM18" i="1"/>
  <c r="AN18" i="1"/>
  <c r="AJ19" i="1"/>
  <c r="AK19" i="1"/>
  <c r="AL19" i="1"/>
  <c r="AM19" i="1"/>
  <c r="AN19" i="1"/>
  <c r="AJ20" i="1"/>
  <c r="AK20" i="1"/>
  <c r="AL20" i="1"/>
  <c r="AM20" i="1"/>
  <c r="AN20" i="1"/>
  <c r="AJ21" i="1"/>
  <c r="AK21" i="1"/>
  <c r="AL21" i="1"/>
  <c r="AM21" i="1"/>
  <c r="AN21" i="1"/>
  <c r="AJ27" i="1"/>
  <c r="AK27" i="1"/>
  <c r="AL27" i="1"/>
  <c r="AM27" i="1"/>
  <c r="AN27" i="1"/>
  <c r="AI13" i="1"/>
  <c r="AJ17" i="1"/>
  <c r="AK17" i="1"/>
  <c r="AL17" i="1"/>
  <c r="AM17" i="1"/>
  <c r="AN17" i="1"/>
  <c r="AJ16" i="1"/>
  <c r="AK16" i="1"/>
  <c r="AL16" i="1"/>
  <c r="AM16" i="1"/>
  <c r="AN16" i="1"/>
  <c r="AJ15" i="1"/>
  <c r="AK15" i="1"/>
  <c r="AL15" i="1"/>
  <c r="AM15" i="1"/>
  <c r="AN15" i="1"/>
  <c r="AJ14" i="1"/>
  <c r="AK14" i="1"/>
  <c r="AL14" i="1"/>
  <c r="AM14" i="1"/>
  <c r="AN14" i="1"/>
  <c r="AJ13" i="1"/>
  <c r="AK13" i="1"/>
  <c r="AL13" i="1"/>
  <c r="AM13" i="1"/>
  <c r="AN13" i="1"/>
</calcChain>
</file>

<file path=xl/sharedStrings.xml><?xml version="1.0" encoding="utf-8"?>
<sst xmlns="http://schemas.openxmlformats.org/spreadsheetml/2006/main" count="2425" uniqueCount="57">
  <si>
    <t>SÜREKLİ İŞÇİ AYLIK PUANTAJ CETVELİ</t>
  </si>
  <si>
    <t>İlgili Yıl</t>
  </si>
  <si>
    <t>Ünvanı</t>
  </si>
  <si>
    <t>Sürekli İşçi</t>
  </si>
  <si>
    <t xml:space="preserve">Dönemi </t>
  </si>
  <si>
    <t>İşçinin</t>
  </si>
  <si>
    <t>Ç   A   L   I  Ş  I   L   A   N        G   Ü   N   L  E   R</t>
  </si>
  <si>
    <t>TOPLAM</t>
  </si>
  <si>
    <t>Cumartesi</t>
  </si>
  <si>
    <t>Pazar</t>
  </si>
  <si>
    <t>Pazartesi</t>
  </si>
  <si>
    <t>Salı</t>
  </si>
  <si>
    <t>Çarşamba</t>
  </si>
  <si>
    <t>Perşembe</t>
  </si>
  <si>
    <t>Cuma</t>
  </si>
  <si>
    <r>
      <t>T</t>
    </r>
    <r>
      <rPr>
        <b/>
        <sz val="10"/>
        <rFont val="Times New Roman"/>
        <family val="1"/>
        <charset val="162"/>
      </rPr>
      <t>=Resmi Tatil</t>
    </r>
  </si>
  <si>
    <r>
      <t>İ</t>
    </r>
    <r>
      <rPr>
        <b/>
        <sz val="10"/>
        <rFont val="Times New Roman"/>
        <family val="1"/>
        <charset val="162"/>
      </rPr>
      <t>=İzinli</t>
    </r>
  </si>
  <si>
    <r>
      <t>R</t>
    </r>
    <r>
      <rPr>
        <b/>
        <sz val="10"/>
        <rFont val="Times New Roman"/>
        <family val="1"/>
        <charset val="162"/>
      </rPr>
      <t>=Raporlu</t>
    </r>
  </si>
  <si>
    <r>
      <t>G</t>
    </r>
    <r>
      <rPr>
        <b/>
        <sz val="10"/>
        <rFont val="Times New Roman"/>
        <family val="1"/>
        <charset val="162"/>
      </rPr>
      <t>=Gelmedi</t>
    </r>
  </si>
  <si>
    <t>Sıra</t>
  </si>
  <si>
    <t>T.C.Kimlik</t>
  </si>
  <si>
    <t>No</t>
  </si>
  <si>
    <t>Numarası</t>
  </si>
  <si>
    <t>Adı Soyadı</t>
  </si>
  <si>
    <t>T</t>
  </si>
  <si>
    <t>DÜZENLEYEN YETKİLİNİN :</t>
  </si>
  <si>
    <t>ONAYLAYAN BİRİM AMİRİNİN :</t>
  </si>
  <si>
    <t>Düzenleme Tarihi</t>
  </si>
  <si>
    <t>ADI SOYADI:</t>
  </si>
  <si>
    <t>ÜNVANI :</t>
  </si>
  <si>
    <t>15 Mart - 14 Nisan</t>
  </si>
  <si>
    <t>X=Çalışılan Gün</t>
  </si>
  <si>
    <t>15 Ağustos - 14 Eylül</t>
  </si>
  <si>
    <t>15 Eylül - 14 Ekim</t>
  </si>
  <si>
    <t>15 Ekim - 14 Kasım</t>
  </si>
  <si>
    <t>15 Kasım - 14 Aralık</t>
  </si>
  <si>
    <t>Ünvanı :</t>
  </si>
  <si>
    <t>Birimi :</t>
  </si>
  <si>
    <t xml:space="preserve"> ONAYLAYAN BİRİM AMİRİNİN :</t>
  </si>
  <si>
    <t>15 Şubat - 14 Mart</t>
  </si>
  <si>
    <t xml:space="preserve">   Düzenleme Tarihi</t>
  </si>
  <si>
    <t>15 Nisan - 14 Mayıs</t>
  </si>
  <si>
    <t>15 Ocak -14 Şubat</t>
  </si>
  <si>
    <t xml:space="preserve">  Düzenleme Tarihi</t>
  </si>
  <si>
    <t>15 Mayıs - 14 Haziran</t>
  </si>
  <si>
    <t xml:space="preserve">    ONAYLAYAN BİRİM AMİRİNİN :</t>
  </si>
  <si>
    <t>15 Haziran - 14 Temmuz</t>
  </si>
  <si>
    <t xml:space="preserve">  ONAYLAYAN BİRİM AMİRİNİN :</t>
  </si>
  <si>
    <t>15 Temmuz - 14 Ağustos</t>
  </si>
  <si>
    <t xml:space="preserve">    Düzenleme Tarihi</t>
  </si>
  <si>
    <t xml:space="preserve"> Düzenleme Tarihi</t>
  </si>
  <si>
    <t xml:space="preserve">   ONAYLAYAN BİRİM AMİRİNİN :</t>
  </si>
  <si>
    <t xml:space="preserve">      Düzenleme Tarihi</t>
  </si>
  <si>
    <t>İMZA:</t>
  </si>
  <si>
    <t>İMZA VE MÜHÜR :</t>
  </si>
  <si>
    <r>
      <rPr>
        <b/>
        <sz val="10"/>
        <color rgb="FFFF0000"/>
        <rFont val="Times New Roman"/>
        <family val="1"/>
        <charset val="162"/>
      </rPr>
      <t>X</t>
    </r>
    <r>
      <rPr>
        <b/>
        <sz val="10"/>
        <rFont val="Times New Roman"/>
        <family val="1"/>
        <charset val="162"/>
      </rPr>
      <t>=Çalışılan Gün</t>
    </r>
  </si>
  <si>
    <t>15 Aralık 2025-14 Ocak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</si>
</sst>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[$-41F]d\ mmmm\ yyyy;@"/>
  </numFmts>
  <fonts count="20" x14ac:knownFonts="1">
    <font>
      <sz val="12"/>
      <color theme="1"/>
      <name val="Calibri"/>
      <family val="2"/>
      <scheme val="minor"/>
    </font>
    <font>
      <sz val="10"/>
      <name val="Arial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i/>
      <u/>
      <sz val="10"/>
      <name val="Times New Roman"/>
      <family val="1"/>
      <charset val="162"/>
    </font>
    <font>
      <u/>
      <sz val="10"/>
      <name val="Times New Roman"/>
      <family val="1"/>
      <charset val="162"/>
    </font>
    <font>
      <sz val="10"/>
      <color indexed="9"/>
      <name val="Times New Roman"/>
      <family val="1"/>
      <charset val="16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Times New Roman"/>
      <family val="1"/>
      <charset val="16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auto="1"/>
      </bottom>
      <diagonal/>
    </border>
    <border>
      <left style="dashed">
        <color auto="1"/>
      </left>
      <right style="hair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1" applyFont="1" applyAlignment="1">
      <alignment vertical="top" wrapText="1"/>
    </xf>
    <xf numFmtId="0" fontId="4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12" xfId="1" applyFont="1" applyBorder="1" applyAlignment="1" applyProtection="1">
      <alignment horizontal="left"/>
      <protection locked="0"/>
    </xf>
    <xf numFmtId="0" fontId="3" fillId="0" borderId="13" xfId="1" applyFont="1" applyBorder="1" applyAlignment="1" applyProtection="1">
      <alignment horizontal="left"/>
      <protection locked="0"/>
    </xf>
    <xf numFmtId="0" fontId="2" fillId="0" borderId="21" xfId="1" applyFont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1" applyFont="1" applyBorder="1" applyAlignment="1" applyProtection="1">
      <alignment vertical="center" wrapText="1"/>
      <protection hidden="1"/>
    </xf>
    <xf numFmtId="0" fontId="7" fillId="0" borderId="27" xfId="1" applyFont="1" applyBorder="1" applyAlignment="1" applyProtection="1">
      <alignment vertical="center" wrapText="1"/>
      <protection hidden="1"/>
    </xf>
    <xf numFmtId="0" fontId="7" fillId="0" borderId="28" xfId="1" applyFont="1" applyBorder="1" applyAlignment="1" applyProtection="1">
      <alignment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7" fillId="0" borderId="30" xfId="1" applyFont="1" applyBorder="1" applyAlignment="1" applyProtection="1">
      <alignment vertical="center" wrapText="1"/>
      <protection hidden="1"/>
    </xf>
    <xf numFmtId="0" fontId="7" fillId="0" borderId="33" xfId="1" applyFont="1" applyBorder="1" applyAlignment="1" applyProtection="1">
      <alignment vertical="center" wrapText="1"/>
      <protection hidden="1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vertical="center" wrapText="1"/>
      <protection hidden="1"/>
    </xf>
    <xf numFmtId="0" fontId="7" fillId="0" borderId="11" xfId="1" applyFont="1" applyBorder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7" fillId="0" borderId="0" xfId="1" applyFont="1" applyAlignment="1" applyProtection="1">
      <alignment horizontal="righ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39" xfId="0" applyBorder="1"/>
    <xf numFmtId="0" fontId="3" fillId="0" borderId="40" xfId="0" applyFont="1" applyBorder="1" applyProtection="1">
      <protection locked="0"/>
    </xf>
    <xf numFmtId="0" fontId="3" fillId="0" borderId="40" xfId="1" applyFont="1" applyBorder="1" applyAlignment="1" applyProtection="1">
      <alignment horizontal="left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164" fontId="3" fillId="0" borderId="0" xfId="1" applyNumberFormat="1" applyFont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3" fillId="0" borderId="54" xfId="1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7" fillId="0" borderId="57" xfId="1" applyFont="1" applyBorder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vertical="center" wrapText="1"/>
      <protection hidden="1"/>
    </xf>
    <xf numFmtId="0" fontId="7" fillId="0" borderId="58" xfId="1" applyFont="1" applyBorder="1" applyAlignment="1" applyProtection="1">
      <alignment vertical="center" wrapText="1"/>
      <protection hidden="1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65" xfId="0" applyFont="1" applyBorder="1" applyAlignment="1" applyProtection="1">
      <alignment horizontal="center" vertical="center" shrinkToFit="1"/>
      <protection locked="0"/>
    </xf>
    <xf numFmtId="0" fontId="2" fillId="0" borderId="66" xfId="0" applyFont="1" applyBorder="1" applyAlignment="1" applyProtection="1">
      <alignment horizontal="center" vertical="center" shrinkToFit="1"/>
      <protection locked="0"/>
    </xf>
    <xf numFmtId="0" fontId="16" fillId="0" borderId="0" xfId="0" applyFont="1"/>
    <xf numFmtId="0" fontId="14" fillId="0" borderId="40" xfId="0" applyFont="1" applyBorder="1" applyProtection="1"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7" fillId="0" borderId="50" xfId="1" applyFont="1" applyBorder="1" applyAlignment="1" applyProtection="1">
      <alignment vertical="center" wrapText="1"/>
      <protection hidden="1"/>
    </xf>
    <xf numFmtId="0" fontId="7" fillId="0" borderId="53" xfId="1" applyFont="1" applyBorder="1" applyAlignment="1" applyProtection="1">
      <alignment vertical="center" wrapText="1"/>
      <protection hidden="1"/>
    </xf>
    <xf numFmtId="0" fontId="17" fillId="0" borderId="51" xfId="1" applyFont="1" applyBorder="1" applyAlignment="1" applyProtection="1">
      <alignment horizontal="left" vertical="center" wrapText="1"/>
      <protection locked="0"/>
    </xf>
    <xf numFmtId="0" fontId="17" fillId="0" borderId="27" xfId="1" applyFont="1" applyBorder="1" applyAlignment="1" applyProtection="1">
      <alignment horizontal="center" vertical="center" wrapText="1"/>
      <protection locked="0"/>
    </xf>
    <xf numFmtId="0" fontId="17" fillId="0" borderId="30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left" vertical="center" wrapText="1"/>
      <protection locked="0"/>
    </xf>
    <xf numFmtId="0" fontId="17" fillId="0" borderId="25" xfId="2" applyFont="1" applyBorder="1" applyAlignment="1" applyProtection="1">
      <alignment horizontal="center" vertical="center" shrinkToFit="1"/>
      <protection locked="0"/>
    </xf>
    <xf numFmtId="0" fontId="17" fillId="0" borderId="55" xfId="2" applyFont="1" applyBorder="1" applyAlignment="1" applyProtection="1">
      <alignment horizontal="left" vertical="center" shrinkToFit="1"/>
      <protection locked="0"/>
    </xf>
    <xf numFmtId="0" fontId="17" fillId="0" borderId="30" xfId="1" applyFont="1" applyBorder="1" applyAlignment="1" applyProtection="1">
      <alignment horizontal="center" vertical="center" shrinkToFit="1"/>
      <protection locked="0"/>
    </xf>
    <xf numFmtId="0" fontId="17" fillId="0" borderId="32" xfId="1" applyFont="1" applyBorder="1" applyAlignment="1" applyProtection="1">
      <alignment horizontal="left" vertical="center" shrinkToFit="1"/>
      <protection locked="0"/>
    </xf>
    <xf numFmtId="0" fontId="18" fillId="0" borderId="30" xfId="0" applyFont="1" applyBorder="1" applyAlignment="1">
      <alignment horizontal="center"/>
    </xf>
    <xf numFmtId="0" fontId="18" fillId="0" borderId="32" xfId="0" applyFont="1" applyBorder="1"/>
    <xf numFmtId="0" fontId="17" fillId="0" borderId="25" xfId="1" applyFont="1" applyBorder="1" applyAlignment="1" applyProtection="1">
      <alignment horizontal="center" vertical="center" shrinkToFit="1"/>
      <protection locked="0"/>
    </xf>
    <xf numFmtId="0" fontId="17" fillId="0" borderId="55" xfId="1" applyFont="1" applyBorder="1" applyAlignment="1" applyProtection="1">
      <alignment horizontal="left" vertical="center" shrinkToFit="1"/>
      <protection locked="0"/>
    </xf>
    <xf numFmtId="0" fontId="18" fillId="0" borderId="50" xfId="0" applyFont="1" applyBorder="1" applyAlignment="1">
      <alignment horizontal="center"/>
    </xf>
    <xf numFmtId="0" fontId="17" fillId="0" borderId="50" xfId="1" applyFont="1" applyBorder="1" applyAlignment="1" applyProtection="1">
      <alignment horizontal="center" wrapText="1"/>
      <protection locked="0"/>
    </xf>
    <xf numFmtId="0" fontId="17" fillId="0" borderId="32" xfId="1" applyFont="1" applyBorder="1" applyAlignment="1" applyProtection="1">
      <alignment wrapText="1"/>
      <protection locked="0"/>
    </xf>
    <xf numFmtId="0" fontId="18" fillId="0" borderId="7" xfId="0" applyFont="1" applyBorder="1" applyAlignment="1">
      <alignment horizontal="center"/>
    </xf>
    <xf numFmtId="0" fontId="18" fillId="0" borderId="35" xfId="0" applyFont="1" applyBorder="1"/>
    <xf numFmtId="0" fontId="4" fillId="0" borderId="18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vertical="center"/>
      <protection hidden="1"/>
    </xf>
    <xf numFmtId="0" fontId="17" fillId="0" borderId="53" xfId="1" applyFont="1" applyBorder="1" applyAlignment="1" applyProtection="1">
      <alignment vertical="center"/>
      <protection hidden="1"/>
    </xf>
    <xf numFmtId="0" fontId="17" fillId="0" borderId="10" xfId="1" applyFont="1" applyBorder="1" applyAlignment="1" applyProtection="1">
      <alignment horizontal="left"/>
      <protection locked="0"/>
    </xf>
    <xf numFmtId="0" fontId="17" fillId="0" borderId="59" xfId="1" applyFont="1" applyBorder="1" applyAlignment="1" applyProtection="1">
      <alignment horizontal="left" vertical="center" wrapText="1"/>
      <protection hidden="1"/>
    </xf>
    <xf numFmtId="0" fontId="4" fillId="0" borderId="0" xfId="1" applyFont="1" applyAlignment="1">
      <alignment vertical="top" wrapText="1"/>
    </xf>
    <xf numFmtId="0" fontId="17" fillId="0" borderId="11" xfId="1" applyFont="1" applyBorder="1" applyAlignment="1" applyProtection="1">
      <alignment horizontal="left" vertical="center"/>
      <protection hidden="1"/>
    </xf>
    <xf numFmtId="0" fontId="17" fillId="0" borderId="0" xfId="1" applyFont="1" applyAlignment="1" applyProtection="1">
      <alignment horizontal="left"/>
      <protection locked="0"/>
    </xf>
    <xf numFmtId="0" fontId="17" fillId="0" borderId="52" xfId="1" applyFont="1" applyBorder="1" applyAlignment="1" applyProtection="1">
      <alignment horizontal="left" vertical="center" wrapText="1"/>
      <protection locked="0"/>
    </xf>
    <xf numFmtId="0" fontId="17" fillId="0" borderId="60" xfId="1" applyFont="1" applyBorder="1" applyAlignment="1" applyProtection="1">
      <alignment horizontal="left" vertical="center" wrapText="1"/>
      <protection locked="0"/>
    </xf>
    <xf numFmtId="0" fontId="17" fillId="0" borderId="61" xfId="2" applyFont="1" applyBorder="1" applyAlignment="1" applyProtection="1">
      <alignment horizontal="left" vertical="center" shrinkToFit="1"/>
      <protection locked="0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18" fillId="0" borderId="60" xfId="0" applyFont="1" applyBorder="1"/>
    <xf numFmtId="0" fontId="17" fillId="0" borderId="61" xfId="1" applyFont="1" applyBorder="1" applyAlignment="1" applyProtection="1">
      <alignment horizontal="left" vertical="center" shrinkToFit="1"/>
      <protection locked="0"/>
    </xf>
    <xf numFmtId="0" fontId="17" fillId="0" borderId="60" xfId="1" applyFont="1" applyBorder="1" applyAlignment="1" applyProtection="1">
      <alignment wrapText="1"/>
      <protection locked="0"/>
    </xf>
    <xf numFmtId="0" fontId="18" fillId="0" borderId="8" xfId="0" applyFont="1" applyBorder="1"/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17" fillId="0" borderId="3" xfId="1" applyFont="1" applyBorder="1" applyAlignment="1" applyProtection="1">
      <alignment horizontal="left" vertical="center" wrapText="1"/>
      <protection hidden="1"/>
    </xf>
    <xf numFmtId="0" fontId="17" fillId="0" borderId="8" xfId="1" applyFont="1" applyBorder="1" applyAlignment="1" applyProtection="1">
      <alignment horizontal="left" vertical="center"/>
      <protection hidden="1"/>
    </xf>
    <xf numFmtId="0" fontId="17" fillId="0" borderId="5" xfId="1" applyFont="1" applyBorder="1" applyAlignment="1" applyProtection="1">
      <alignment horizontal="left" vertical="center" wrapText="1"/>
      <protection hidden="1"/>
    </xf>
    <xf numFmtId="0" fontId="17" fillId="0" borderId="10" xfId="1" applyFont="1" applyBorder="1" applyAlignment="1" applyProtection="1">
      <alignment horizontal="left" vertical="center"/>
      <protection hidden="1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67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0" fontId="2" fillId="0" borderId="73" xfId="0" applyFont="1" applyBorder="1" applyAlignment="1" applyProtection="1">
      <alignment horizontal="center" vertical="center" shrinkToFi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2" fillId="0" borderId="75" xfId="0" applyFont="1" applyBorder="1" applyAlignment="1" applyProtection="1">
      <alignment horizontal="center" vertical="center" shrinkToFit="1"/>
      <protection locked="0"/>
    </xf>
    <xf numFmtId="0" fontId="2" fillId="0" borderId="76" xfId="0" applyFont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 applyProtection="1">
      <alignment horizontal="center" vertical="center" shrinkToFit="1"/>
      <protection locked="0"/>
    </xf>
    <xf numFmtId="0" fontId="2" fillId="0" borderId="78" xfId="0" applyFont="1" applyBorder="1" applyAlignment="1" applyProtection="1">
      <alignment horizontal="center" vertical="center" shrinkToFit="1"/>
      <protection locked="0"/>
    </xf>
    <xf numFmtId="0" fontId="2" fillId="0" borderId="79" xfId="0" applyFont="1" applyBorder="1" applyAlignment="1" applyProtection="1">
      <alignment horizontal="center" vertical="center" shrinkToFit="1"/>
      <protection locked="0"/>
    </xf>
    <xf numFmtId="0" fontId="2" fillId="0" borderId="80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3" fillId="0" borderId="81" xfId="1" applyFont="1" applyBorder="1" applyAlignment="1" applyProtection="1">
      <alignment horizontal="center" vertical="center" wrapText="1"/>
      <protection locked="0"/>
    </xf>
    <xf numFmtId="0" fontId="3" fillId="0" borderId="82" xfId="1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horizontal="center" vertical="center" wrapText="1"/>
      <protection locked="0"/>
    </xf>
    <xf numFmtId="0" fontId="17" fillId="0" borderId="83" xfId="1" applyFont="1" applyBorder="1" applyAlignment="1" applyProtection="1">
      <alignment horizontal="center" vertical="center" wrapText="1"/>
      <protection locked="0"/>
    </xf>
    <xf numFmtId="0" fontId="17" fillId="0" borderId="81" xfId="2" applyFont="1" applyBorder="1" applyAlignment="1" applyProtection="1">
      <alignment horizontal="center" vertical="center" shrinkToFit="1"/>
      <protection locked="0"/>
    </xf>
    <xf numFmtId="0" fontId="17" fillId="0" borderId="82" xfId="1" applyFont="1" applyBorder="1" applyAlignment="1" applyProtection="1">
      <alignment horizontal="center" vertical="center" shrinkToFit="1"/>
      <protection locked="0"/>
    </xf>
    <xf numFmtId="0" fontId="18" fillId="0" borderId="82" xfId="0" applyFont="1" applyBorder="1" applyAlignment="1">
      <alignment horizontal="center"/>
    </xf>
    <xf numFmtId="0" fontId="17" fillId="0" borderId="81" xfId="1" applyFont="1" applyBorder="1" applyAlignment="1" applyProtection="1">
      <alignment horizontal="center" vertical="center" shrinkToFit="1"/>
      <protection locked="0"/>
    </xf>
    <xf numFmtId="0" fontId="17" fillId="0" borderId="82" xfId="1" applyFont="1" applyBorder="1" applyAlignment="1" applyProtection="1">
      <alignment horizontal="center" wrapText="1"/>
      <protection locked="0"/>
    </xf>
    <xf numFmtId="0" fontId="18" fillId="0" borderId="84" xfId="0" applyFont="1" applyBorder="1" applyAlignment="1">
      <alignment horizontal="center"/>
    </xf>
    <xf numFmtId="0" fontId="17" fillId="0" borderId="85" xfId="1" applyFont="1" applyBorder="1" applyAlignment="1" applyProtection="1">
      <alignment horizontal="left" vertical="center" wrapText="1"/>
      <protection locked="0"/>
    </xf>
    <xf numFmtId="0" fontId="17" fillId="0" borderId="86" xfId="2" applyFont="1" applyBorder="1" applyAlignment="1" applyProtection="1">
      <alignment horizontal="left" vertical="center" shrinkToFit="1"/>
      <protection locked="0"/>
    </xf>
    <xf numFmtId="0" fontId="17" fillId="0" borderId="87" xfId="1" applyFont="1" applyBorder="1" applyAlignment="1" applyProtection="1">
      <alignment horizontal="left" vertical="center" shrinkToFit="1"/>
      <protection locked="0"/>
    </xf>
    <xf numFmtId="0" fontId="18" fillId="0" borderId="87" xfId="0" applyFont="1" applyBorder="1"/>
    <xf numFmtId="0" fontId="17" fillId="0" borderId="86" xfId="1" applyFont="1" applyBorder="1" applyAlignment="1" applyProtection="1">
      <alignment horizontal="left" vertical="center" shrinkToFit="1"/>
      <protection locked="0"/>
    </xf>
    <xf numFmtId="0" fontId="17" fillId="0" borderId="87" xfId="1" applyFont="1" applyBorder="1" applyAlignment="1" applyProtection="1">
      <alignment wrapText="1"/>
      <protection locked="0"/>
    </xf>
    <xf numFmtId="0" fontId="18" fillId="0" borderId="88" xfId="0" applyFont="1" applyBorder="1"/>
    <xf numFmtId="0" fontId="17" fillId="0" borderId="89" xfId="1" applyFont="1" applyBorder="1" applyAlignment="1" applyProtection="1">
      <alignment horizontal="left" vertical="center" wrapText="1"/>
      <protection locked="0"/>
    </xf>
    <xf numFmtId="0" fontId="17" fillId="0" borderId="90" xfId="2" applyFont="1" applyBorder="1" applyAlignment="1" applyProtection="1">
      <alignment horizontal="left" vertical="center" shrinkToFit="1"/>
      <protection locked="0"/>
    </xf>
    <xf numFmtId="0" fontId="17" fillId="0" borderId="89" xfId="1" applyFont="1" applyBorder="1" applyAlignment="1" applyProtection="1">
      <alignment horizontal="left" vertical="center" shrinkToFit="1"/>
      <protection locked="0"/>
    </xf>
    <xf numFmtId="0" fontId="18" fillId="0" borderId="89" xfId="0" applyFont="1" applyBorder="1"/>
    <xf numFmtId="0" fontId="17" fillId="0" borderId="90" xfId="1" applyFont="1" applyBorder="1" applyAlignment="1" applyProtection="1">
      <alignment horizontal="left" vertical="center" shrinkToFit="1"/>
      <protection locked="0"/>
    </xf>
    <xf numFmtId="0" fontId="17" fillId="0" borderId="89" xfId="1" applyFont="1" applyBorder="1" applyAlignment="1" applyProtection="1">
      <alignment wrapText="1"/>
      <protection locked="0"/>
    </xf>
    <xf numFmtId="0" fontId="18" fillId="0" borderId="9" xfId="0" applyFont="1" applyBorder="1"/>
    <xf numFmtId="0" fontId="17" fillId="0" borderId="85" xfId="1" applyFont="1" applyBorder="1" applyAlignment="1" applyProtection="1">
      <alignment horizontal="center" vertical="center" wrapText="1"/>
      <protection locked="0"/>
    </xf>
    <xf numFmtId="0" fontId="17" fillId="0" borderId="86" xfId="2" applyFont="1" applyBorder="1" applyAlignment="1" applyProtection="1">
      <alignment horizontal="center" vertical="center" shrinkToFit="1"/>
      <protection locked="0"/>
    </xf>
    <xf numFmtId="0" fontId="17" fillId="0" borderId="87" xfId="1" applyFont="1" applyBorder="1" applyAlignment="1" applyProtection="1">
      <alignment horizontal="center" vertical="center" shrinkToFit="1"/>
      <protection locked="0"/>
    </xf>
    <xf numFmtId="0" fontId="18" fillId="0" borderId="87" xfId="0" applyFont="1" applyBorder="1" applyAlignment="1">
      <alignment horizontal="center"/>
    </xf>
    <xf numFmtId="0" fontId="17" fillId="0" borderId="86" xfId="1" applyFont="1" applyBorder="1" applyAlignment="1" applyProtection="1">
      <alignment horizontal="center" vertical="center" shrinkToFit="1"/>
      <protection locked="0"/>
    </xf>
    <xf numFmtId="0" fontId="17" fillId="0" borderId="87" xfId="1" applyFont="1" applyBorder="1" applyAlignment="1" applyProtection="1">
      <alignment horizontal="center" wrapText="1"/>
      <protection locked="0"/>
    </xf>
    <xf numFmtId="0" fontId="18" fillId="0" borderId="88" xfId="0" applyFont="1" applyBorder="1" applyAlignment="1">
      <alignment horizontal="center"/>
    </xf>
    <xf numFmtId="0" fontId="17" fillId="0" borderId="91" xfId="1" applyFont="1" applyBorder="1" applyAlignment="1" applyProtection="1">
      <alignment horizontal="left" vertical="center" wrapText="1"/>
      <protection locked="0"/>
    </xf>
    <xf numFmtId="0" fontId="18" fillId="0" borderId="90" xfId="0" applyFont="1" applyBorder="1"/>
    <xf numFmtId="0" fontId="17" fillId="0" borderId="87" xfId="1" applyFont="1" applyBorder="1" applyAlignment="1" applyProtection="1">
      <alignment horizontal="center" vertical="center" wrapText="1"/>
      <protection locked="0"/>
    </xf>
    <xf numFmtId="0" fontId="18" fillId="0" borderId="86" xfId="0" applyFont="1" applyBorder="1" applyAlignment="1">
      <alignment horizontal="center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3" fillId="0" borderId="92" xfId="1" applyFont="1" applyBorder="1" applyAlignment="1" applyProtection="1">
      <alignment horizontal="center" vertical="center" wrapText="1"/>
      <protection locked="0"/>
    </xf>
    <xf numFmtId="0" fontId="3" fillId="0" borderId="84" xfId="1" applyFont="1" applyBorder="1" applyAlignment="1" applyProtection="1">
      <alignment horizontal="center" vertical="center" wrapText="1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69" xfId="0" applyFont="1" applyFill="1" applyBorder="1" applyAlignment="1" applyProtection="1">
      <alignment horizontal="center" vertical="center" shrinkToFit="1"/>
      <protection locked="0"/>
    </xf>
    <xf numFmtId="0" fontId="2" fillId="3" borderId="56" xfId="0" applyFont="1" applyFill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9" xfId="1" applyFont="1" applyBorder="1" applyAlignment="1" applyProtection="1">
      <alignment horizontal="center" textRotation="90"/>
      <protection locked="0"/>
    </xf>
    <xf numFmtId="0" fontId="3" fillId="0" borderId="0" xfId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2" fillId="0" borderId="18" xfId="1" applyFont="1" applyBorder="1" applyAlignment="1" applyProtection="1">
      <alignment horizontal="center" textRotation="90"/>
      <protection locked="0"/>
    </xf>
    <xf numFmtId="0" fontId="2" fillId="0" borderId="20" xfId="1" applyFont="1" applyBorder="1" applyAlignment="1" applyProtection="1">
      <alignment horizontal="center" textRotation="90"/>
      <protection locked="0"/>
    </xf>
    <xf numFmtId="0" fontId="2" fillId="0" borderId="22" xfId="1" applyFont="1" applyBorder="1" applyAlignment="1" applyProtection="1">
      <alignment horizontal="center" textRotation="90"/>
      <protection locked="0"/>
    </xf>
    <xf numFmtId="0" fontId="2" fillId="0" borderId="17" xfId="1" applyFont="1" applyBorder="1" applyAlignment="1" applyProtection="1">
      <alignment horizontal="center" textRotation="90"/>
      <protection locked="0"/>
    </xf>
    <xf numFmtId="0" fontId="6" fillId="0" borderId="17" xfId="1" applyFont="1" applyBorder="1" applyAlignment="1" applyProtection="1">
      <alignment horizontal="center" textRotation="90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2" fillId="0" borderId="36" xfId="1" applyFont="1" applyBorder="1" applyAlignment="1" applyProtection="1">
      <alignment horizontal="center"/>
      <protection locked="0"/>
    </xf>
    <xf numFmtId="0" fontId="2" fillId="0" borderId="37" xfId="1" applyFont="1" applyBorder="1" applyAlignment="1" applyProtection="1">
      <alignment horizontal="center"/>
      <protection locked="0"/>
    </xf>
    <xf numFmtId="0" fontId="2" fillId="0" borderId="38" xfId="1" applyFont="1" applyBorder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0" fontId="5" fillId="2" borderId="39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14" fillId="0" borderId="46" xfId="0" applyFont="1" applyBorder="1" applyAlignment="1" applyProtection="1">
      <alignment horizontal="center" vertic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48" xfId="0" applyFont="1" applyBorder="1" applyAlignment="1" applyProtection="1">
      <alignment horizontal="center" vertical="center"/>
      <protection hidden="1"/>
    </xf>
    <xf numFmtId="0" fontId="17" fillId="0" borderId="3" xfId="1" applyFont="1" applyBorder="1" applyAlignment="1" applyProtection="1">
      <alignment horizontal="left" vertical="center" wrapText="1"/>
      <protection hidden="1"/>
    </xf>
    <xf numFmtId="0" fontId="17" fillId="0" borderId="4" xfId="1" applyFont="1" applyBorder="1" applyAlignment="1" applyProtection="1">
      <alignment horizontal="left" vertical="center" wrapText="1"/>
      <protection hidden="1"/>
    </xf>
    <xf numFmtId="0" fontId="17" fillId="0" borderId="5" xfId="1" applyFont="1" applyBorder="1" applyAlignment="1" applyProtection="1">
      <alignment horizontal="left" vertical="center" wrapText="1"/>
      <protection hidden="1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5" fillId="0" borderId="42" xfId="1" applyFont="1" applyBorder="1" applyAlignment="1" applyProtection="1">
      <alignment horizontal="left" vertical="center"/>
      <protection locked="0"/>
    </xf>
    <xf numFmtId="0" fontId="5" fillId="0" borderId="44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horizontal="center" wrapText="1"/>
      <protection locked="0"/>
    </xf>
    <xf numFmtId="0" fontId="17" fillId="0" borderId="8" xfId="1" applyFont="1" applyBorder="1" applyAlignment="1" applyProtection="1">
      <alignment horizontal="left" vertical="center"/>
      <protection hidden="1"/>
    </xf>
    <xf numFmtId="0" fontId="17" fillId="0" borderId="9" xfId="1" applyFont="1" applyBorder="1" applyAlignment="1" applyProtection="1">
      <alignment horizontal="left" vertical="center"/>
      <protection hidden="1"/>
    </xf>
    <xf numFmtId="0" fontId="17" fillId="0" borderId="10" xfId="1" applyFont="1" applyBorder="1" applyAlignment="1" applyProtection="1">
      <alignment horizontal="left" vertical="center"/>
      <protection hidden="1"/>
    </xf>
    <xf numFmtId="0" fontId="2" fillId="2" borderId="39" xfId="1" applyFont="1" applyFill="1" applyBorder="1" applyAlignment="1" applyProtection="1">
      <alignment horizontal="center" vertical="center"/>
      <protection locked="0"/>
    </xf>
    <xf numFmtId="0" fontId="2" fillId="2" borderId="45" xfId="1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4" fillId="0" borderId="43" xfId="0" applyFont="1" applyBorder="1" applyAlignment="1" applyProtection="1">
      <alignment horizontal="left" vertical="center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</cellXfs>
  <cellStyles count="7">
    <cellStyle name="İzlenen Köprü" xfId="4" builtinId="9" hidden="1"/>
    <cellStyle name="İzlenen Köprü" xfId="6" builtinId="9" hidden="1"/>
    <cellStyle name="Köprü" xfId="3" builtinId="8" hidden="1"/>
    <cellStyle name="Köprü" xfId="5" builtinId="8" hidden="1"/>
    <cellStyle name="Normal" xfId="0" builtinId="0"/>
    <cellStyle name="Normal_Sayfa1" xfId="1"/>
    <cellStyle name="Normal_Sayfa1 2" xfId="2"/>
  </cellStyles>
  <dxfs count="249"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abSelected="1" workbookViewId="0">
      <selection activeCell="C48" sqref="C48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4" width="3.125" customWidth="1"/>
    <col min="5" max="6" width="3.125" bestFit="1" customWidth="1"/>
    <col min="7" max="7" width="4.125" bestFit="1" customWidth="1"/>
    <col min="8" max="10" width="3.125" bestFit="1" customWidth="1"/>
    <col min="11" max="11" width="3.75" customWidth="1"/>
    <col min="12" max="19" width="3.125" bestFit="1" customWidth="1"/>
    <col min="20" max="20" width="3.125" customWidth="1"/>
    <col min="21" max="27" width="3.125" bestFit="1" customWidth="1"/>
    <col min="28" max="29" width="3.125" customWidth="1"/>
    <col min="30" max="33" width="3.125" bestFit="1" customWidth="1"/>
    <col min="34" max="34" width="3.125" customWidth="1"/>
    <col min="35" max="35" width="3.125" bestFit="1" customWidth="1"/>
    <col min="36" max="40" width="3.875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207"/>
      <c r="D4" s="208"/>
      <c r="E4" s="209"/>
      <c r="F4" s="201" t="s">
        <v>0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"/>
      <c r="AB4" s="2"/>
      <c r="AC4" s="2"/>
      <c r="AD4" s="3"/>
      <c r="AE4" s="3"/>
      <c r="AF4" s="3"/>
      <c r="AG4" s="44"/>
      <c r="AH4" s="202" t="s">
        <v>1</v>
      </c>
      <c r="AI4" s="203"/>
      <c r="AJ4" s="204">
        <v>2026</v>
      </c>
      <c r="AK4" s="205"/>
      <c r="AL4" s="205"/>
      <c r="AM4" s="205"/>
      <c r="AN4" s="206"/>
    </row>
    <row r="5" spans="1:40" ht="16.5" thickBot="1" x14ac:dyDescent="0.3">
      <c r="A5" s="210" t="s">
        <v>36</v>
      </c>
      <c r="B5" s="211"/>
      <c r="C5" s="99" t="s">
        <v>3</v>
      </c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5"/>
      <c r="AH5" s="212" t="s">
        <v>4</v>
      </c>
      <c r="AI5" s="213"/>
      <c r="AJ5" s="197" t="s">
        <v>56</v>
      </c>
      <c r="AK5" s="197"/>
      <c r="AL5" s="197"/>
      <c r="AM5" s="197"/>
      <c r="AN5" s="198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10</v>
      </c>
      <c r="E8" s="183" t="s">
        <v>11</v>
      </c>
      <c r="F8" s="183" t="s">
        <v>12</v>
      </c>
      <c r="G8" s="183" t="s">
        <v>13</v>
      </c>
      <c r="H8" s="183" t="s">
        <v>14</v>
      </c>
      <c r="I8" s="183" t="s">
        <v>8</v>
      </c>
      <c r="J8" s="183" t="s">
        <v>9</v>
      </c>
      <c r="K8" s="183" t="s">
        <v>10</v>
      </c>
      <c r="L8" s="183" t="s">
        <v>11</v>
      </c>
      <c r="M8" s="183" t="s">
        <v>12</v>
      </c>
      <c r="N8" s="183" t="s">
        <v>13</v>
      </c>
      <c r="O8" s="183" t="s">
        <v>14</v>
      </c>
      <c r="P8" s="183" t="s">
        <v>8</v>
      </c>
      <c r="Q8" s="183" t="s">
        <v>9</v>
      </c>
      <c r="R8" s="183" t="s">
        <v>10</v>
      </c>
      <c r="S8" s="183" t="s">
        <v>11</v>
      </c>
      <c r="T8" s="183" t="s">
        <v>12</v>
      </c>
      <c r="U8" s="183" t="s">
        <v>13</v>
      </c>
      <c r="V8" s="183" t="s">
        <v>14</v>
      </c>
      <c r="W8" s="183" t="s">
        <v>8</v>
      </c>
      <c r="X8" s="183" t="s">
        <v>9</v>
      </c>
      <c r="Y8" s="183" t="s">
        <v>10</v>
      </c>
      <c r="Z8" s="183" t="s">
        <v>11</v>
      </c>
      <c r="AA8" s="183" t="s">
        <v>12</v>
      </c>
      <c r="AB8" s="183" t="s">
        <v>13</v>
      </c>
      <c r="AC8" s="183" t="s">
        <v>14</v>
      </c>
      <c r="AD8" s="183" t="s">
        <v>8</v>
      </c>
      <c r="AE8" s="183" t="s">
        <v>9</v>
      </c>
      <c r="AF8" s="183" t="s">
        <v>10</v>
      </c>
      <c r="AG8" s="183" t="s">
        <v>11</v>
      </c>
      <c r="AH8" s="183" t="s">
        <v>12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8" t="s">
        <v>20</v>
      </c>
      <c r="C11" s="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172" t="s">
        <v>22</v>
      </c>
      <c r="C12" s="10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34">
        <v>1</v>
      </c>
      <c r="B13" s="158"/>
      <c r="C13" s="165"/>
      <c r="D13" s="64"/>
      <c r="E13" s="65"/>
      <c r="F13" s="65"/>
      <c r="G13" s="65"/>
      <c r="H13" s="65"/>
      <c r="I13" s="65" t="s">
        <v>24</v>
      </c>
      <c r="J13" s="65" t="s">
        <v>24</v>
      </c>
      <c r="K13" s="65"/>
      <c r="L13" s="65"/>
      <c r="M13" s="65"/>
      <c r="N13" s="65"/>
      <c r="O13" s="65"/>
      <c r="P13" s="65" t="s">
        <v>24</v>
      </c>
      <c r="Q13" s="65" t="s">
        <v>24</v>
      </c>
      <c r="R13" s="65"/>
      <c r="S13" s="65"/>
      <c r="T13" s="65"/>
      <c r="U13" s="65" t="s">
        <v>24</v>
      </c>
      <c r="V13" s="65"/>
      <c r="W13" s="65" t="s">
        <v>24</v>
      </c>
      <c r="X13" s="65" t="s">
        <v>24</v>
      </c>
      <c r="Y13" s="65"/>
      <c r="Z13" s="65"/>
      <c r="AA13" s="65"/>
      <c r="AB13" s="65"/>
      <c r="AC13" s="173"/>
      <c r="AD13" s="65" t="s">
        <v>24</v>
      </c>
      <c r="AE13" s="65" t="s">
        <v>24</v>
      </c>
      <c r="AF13" s="65"/>
      <c r="AG13" s="65"/>
      <c r="AH13" s="66"/>
      <c r="AI13" s="61">
        <f>COUNTIF(D13:AH13,"X")</f>
        <v>0</v>
      </c>
      <c r="AJ13" s="16">
        <f t="shared" ref="AJ13:AJ27" si="0">COUNTIF(D13:AH13,"T")</f>
        <v>9</v>
      </c>
      <c r="AK13" s="16">
        <f t="shared" ref="AK13:AK27" si="1">COUNTIF(D13:AH13,"İ")</f>
        <v>0</v>
      </c>
      <c r="AL13" s="16">
        <f t="shared" ref="AL13:AL27" si="2">COUNTIF(D13:AH13,"R")</f>
        <v>0</v>
      </c>
      <c r="AM13" s="16">
        <f t="shared" ref="AM13:AM27" si="3">COUNTIF(D13:AH13,"G")</f>
        <v>0</v>
      </c>
      <c r="AN13" s="17">
        <f t="shared" ref="AN13:AN27" si="4">SUM(AI13:AM13)</f>
        <v>9</v>
      </c>
    </row>
    <row r="14" spans="1:40" x14ac:dyDescent="0.25">
      <c r="A14" s="135">
        <v>2</v>
      </c>
      <c r="B14" s="167"/>
      <c r="C14" s="151"/>
      <c r="D14" s="67"/>
      <c r="E14" s="19"/>
      <c r="F14" s="119"/>
      <c r="G14" s="120"/>
      <c r="H14" s="121"/>
      <c r="I14" s="122" t="s">
        <v>24</v>
      </c>
      <c r="J14" s="122" t="s">
        <v>24</v>
      </c>
      <c r="K14" s="121"/>
      <c r="L14" s="121"/>
      <c r="M14" s="121"/>
      <c r="N14" s="121"/>
      <c r="O14" s="121"/>
      <c r="P14" s="122" t="s">
        <v>24</v>
      </c>
      <c r="Q14" s="122" t="s">
        <v>24</v>
      </c>
      <c r="R14" s="121"/>
      <c r="S14" s="121"/>
      <c r="T14" s="121"/>
      <c r="U14" s="122" t="s">
        <v>24</v>
      </c>
      <c r="V14" s="121"/>
      <c r="W14" s="122" t="s">
        <v>24</v>
      </c>
      <c r="X14" s="122" t="s">
        <v>24</v>
      </c>
      <c r="Y14" s="121"/>
      <c r="Z14" s="121"/>
      <c r="AA14" s="121"/>
      <c r="AB14" s="121"/>
      <c r="AC14" s="174"/>
      <c r="AD14" s="122" t="s">
        <v>24</v>
      </c>
      <c r="AE14" s="122" t="s">
        <v>24</v>
      </c>
      <c r="AF14" s="122"/>
      <c r="AG14" s="19"/>
      <c r="AH14" s="133"/>
      <c r="AI14" s="61">
        <f t="shared" ref="AI14:AI27" si="5">COUNTIF(D14:AH14,"X")</f>
        <v>0</v>
      </c>
      <c r="AJ14" s="20">
        <f t="shared" si="0"/>
        <v>9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9</v>
      </c>
    </row>
    <row r="15" spans="1:40" x14ac:dyDescent="0.25">
      <c r="A15" s="135">
        <v>3</v>
      </c>
      <c r="B15" s="159"/>
      <c r="C15" s="152"/>
      <c r="D15" s="67"/>
      <c r="E15" s="19"/>
      <c r="F15" s="119"/>
      <c r="G15" s="121"/>
      <c r="H15" s="121"/>
      <c r="I15" s="122" t="s">
        <v>24</v>
      </c>
      <c r="J15" s="122" t="s">
        <v>24</v>
      </c>
      <c r="K15" s="121"/>
      <c r="L15" s="121"/>
      <c r="M15" s="121"/>
      <c r="N15" s="121"/>
      <c r="O15" s="121"/>
      <c r="P15" s="122" t="s">
        <v>24</v>
      </c>
      <c r="Q15" s="122" t="s">
        <v>24</v>
      </c>
      <c r="R15" s="121"/>
      <c r="S15" s="121"/>
      <c r="T15" s="121"/>
      <c r="U15" s="122" t="s">
        <v>24</v>
      </c>
      <c r="V15" s="121"/>
      <c r="W15" s="122" t="s">
        <v>24</v>
      </c>
      <c r="X15" s="122" t="s">
        <v>24</v>
      </c>
      <c r="Y15" s="121"/>
      <c r="Z15" s="121"/>
      <c r="AA15" s="121"/>
      <c r="AB15" s="121"/>
      <c r="AC15" s="174"/>
      <c r="AD15" s="122" t="s">
        <v>24</v>
      </c>
      <c r="AE15" s="122" t="s">
        <v>24</v>
      </c>
      <c r="AF15" s="122"/>
      <c r="AG15" s="19"/>
      <c r="AH15" s="133"/>
      <c r="AI15" s="61">
        <f t="shared" si="5"/>
        <v>0</v>
      </c>
      <c r="AJ15" s="20">
        <f t="shared" si="0"/>
        <v>9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9</v>
      </c>
    </row>
    <row r="16" spans="1:40" x14ac:dyDescent="0.25">
      <c r="A16" s="135">
        <v>4</v>
      </c>
      <c r="B16" s="160"/>
      <c r="C16" s="153"/>
      <c r="D16" s="67"/>
      <c r="E16" s="19"/>
      <c r="F16" s="119"/>
      <c r="G16" s="121"/>
      <c r="H16" s="121"/>
      <c r="I16" s="122" t="s">
        <v>24</v>
      </c>
      <c r="J16" s="122" t="s">
        <v>24</v>
      </c>
      <c r="K16" s="121"/>
      <c r="L16" s="121"/>
      <c r="M16" s="121"/>
      <c r="N16" s="121"/>
      <c r="O16" s="121"/>
      <c r="P16" s="122" t="s">
        <v>24</v>
      </c>
      <c r="Q16" s="122" t="s">
        <v>24</v>
      </c>
      <c r="R16" s="121"/>
      <c r="S16" s="121"/>
      <c r="T16" s="121"/>
      <c r="U16" s="122" t="s">
        <v>24</v>
      </c>
      <c r="V16" s="121"/>
      <c r="W16" s="122" t="s">
        <v>24</v>
      </c>
      <c r="X16" s="122" t="s">
        <v>24</v>
      </c>
      <c r="Y16" s="121"/>
      <c r="Z16" s="121"/>
      <c r="AA16" s="121"/>
      <c r="AB16" s="121"/>
      <c r="AC16" s="174"/>
      <c r="AD16" s="122" t="s">
        <v>24</v>
      </c>
      <c r="AE16" s="122" t="s">
        <v>24</v>
      </c>
      <c r="AF16" s="122"/>
      <c r="AG16" s="19"/>
      <c r="AH16" s="133"/>
      <c r="AI16" s="61">
        <f t="shared" si="5"/>
        <v>0</v>
      </c>
      <c r="AJ16" s="20">
        <f t="shared" si="0"/>
        <v>9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9</v>
      </c>
    </row>
    <row r="17" spans="1:40" x14ac:dyDescent="0.25">
      <c r="A17" s="135">
        <v>5</v>
      </c>
      <c r="B17" s="160"/>
      <c r="C17" s="153"/>
      <c r="D17" s="67"/>
      <c r="E17" s="19"/>
      <c r="F17" s="119"/>
      <c r="G17" s="121"/>
      <c r="H17" s="121"/>
      <c r="I17" s="122" t="s">
        <v>24</v>
      </c>
      <c r="J17" s="122" t="s">
        <v>24</v>
      </c>
      <c r="K17" s="121"/>
      <c r="L17" s="121"/>
      <c r="M17" s="121"/>
      <c r="N17" s="121"/>
      <c r="O17" s="121"/>
      <c r="P17" s="122" t="s">
        <v>24</v>
      </c>
      <c r="Q17" s="122" t="s">
        <v>24</v>
      </c>
      <c r="R17" s="121"/>
      <c r="S17" s="121"/>
      <c r="T17" s="121"/>
      <c r="U17" s="122" t="s">
        <v>24</v>
      </c>
      <c r="V17" s="121"/>
      <c r="W17" s="122" t="s">
        <v>24</v>
      </c>
      <c r="X17" s="122" t="s">
        <v>24</v>
      </c>
      <c r="Y17" s="121"/>
      <c r="Z17" s="121"/>
      <c r="AA17" s="121"/>
      <c r="AB17" s="121"/>
      <c r="AC17" s="174"/>
      <c r="AD17" s="122" t="s">
        <v>24</v>
      </c>
      <c r="AE17" s="122" t="s">
        <v>24</v>
      </c>
      <c r="AF17" s="122"/>
      <c r="AG17" s="19"/>
      <c r="AH17" s="133"/>
      <c r="AI17" s="61">
        <f t="shared" si="5"/>
        <v>0</v>
      </c>
      <c r="AJ17" s="20">
        <f t="shared" si="0"/>
        <v>9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9</v>
      </c>
    </row>
    <row r="18" spans="1:40" x14ac:dyDescent="0.25">
      <c r="A18" s="135">
        <v>6</v>
      </c>
      <c r="B18" s="160"/>
      <c r="C18" s="153"/>
      <c r="D18" s="67"/>
      <c r="E18" s="19"/>
      <c r="F18" s="119"/>
      <c r="G18" s="121"/>
      <c r="H18" s="121"/>
      <c r="I18" s="122" t="s">
        <v>24</v>
      </c>
      <c r="J18" s="122" t="s">
        <v>24</v>
      </c>
      <c r="K18" s="121"/>
      <c r="L18" s="121"/>
      <c r="M18" s="121"/>
      <c r="N18" s="121"/>
      <c r="O18" s="121"/>
      <c r="P18" s="122" t="s">
        <v>24</v>
      </c>
      <c r="Q18" s="122" t="s">
        <v>24</v>
      </c>
      <c r="R18" s="121"/>
      <c r="S18" s="121"/>
      <c r="T18" s="121"/>
      <c r="U18" s="122" t="s">
        <v>24</v>
      </c>
      <c r="V18" s="121"/>
      <c r="W18" s="122" t="s">
        <v>24</v>
      </c>
      <c r="X18" s="122" t="s">
        <v>24</v>
      </c>
      <c r="Y18" s="121"/>
      <c r="Z18" s="121"/>
      <c r="AA18" s="121"/>
      <c r="AB18" s="121"/>
      <c r="AC18" s="174"/>
      <c r="AD18" s="122" t="s">
        <v>24</v>
      </c>
      <c r="AE18" s="122" t="s">
        <v>24</v>
      </c>
      <c r="AF18" s="122"/>
      <c r="AG18" s="19"/>
      <c r="AH18" s="133"/>
      <c r="AI18" s="61">
        <f t="shared" si="5"/>
        <v>0</v>
      </c>
      <c r="AJ18" s="20">
        <f t="shared" si="0"/>
        <v>9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9</v>
      </c>
    </row>
    <row r="19" spans="1:40" x14ac:dyDescent="0.25">
      <c r="A19" s="135">
        <v>7</v>
      </c>
      <c r="B19" s="161"/>
      <c r="C19" s="154"/>
      <c r="D19" s="67"/>
      <c r="E19" s="19"/>
      <c r="F19" s="119"/>
      <c r="G19" s="121"/>
      <c r="H19" s="121"/>
      <c r="I19" s="122" t="s">
        <v>24</v>
      </c>
      <c r="J19" s="122" t="s">
        <v>24</v>
      </c>
      <c r="K19" s="121"/>
      <c r="L19" s="121"/>
      <c r="M19" s="121"/>
      <c r="N19" s="121"/>
      <c r="O19" s="121"/>
      <c r="P19" s="122" t="s">
        <v>24</v>
      </c>
      <c r="Q19" s="122" t="s">
        <v>24</v>
      </c>
      <c r="R19" s="121"/>
      <c r="S19" s="121"/>
      <c r="T19" s="121"/>
      <c r="U19" s="122" t="s">
        <v>24</v>
      </c>
      <c r="V19" s="121"/>
      <c r="W19" s="122" t="s">
        <v>24</v>
      </c>
      <c r="X19" s="122" t="s">
        <v>24</v>
      </c>
      <c r="Y19" s="121"/>
      <c r="Z19" s="121"/>
      <c r="AA19" s="121"/>
      <c r="AB19" s="121"/>
      <c r="AC19" s="174"/>
      <c r="AD19" s="122" t="s">
        <v>24</v>
      </c>
      <c r="AE19" s="122" t="s">
        <v>24</v>
      </c>
      <c r="AF19" s="122"/>
      <c r="AG19" s="19"/>
      <c r="AH19" s="133"/>
      <c r="AI19" s="61">
        <f t="shared" si="5"/>
        <v>0</v>
      </c>
      <c r="AJ19" s="20">
        <f t="shared" si="0"/>
        <v>9</v>
      </c>
      <c r="AK19" s="20">
        <f t="shared" si="1"/>
        <v>0</v>
      </c>
      <c r="AL19" s="20">
        <f t="shared" si="2"/>
        <v>0</v>
      </c>
      <c r="AM19" s="20">
        <f t="shared" si="3"/>
        <v>0</v>
      </c>
      <c r="AN19" s="21">
        <f t="shared" si="4"/>
        <v>9</v>
      </c>
    </row>
    <row r="20" spans="1:40" x14ac:dyDescent="0.25">
      <c r="A20" s="135">
        <v>8</v>
      </c>
      <c r="B20" s="162"/>
      <c r="C20" s="155"/>
      <c r="D20" s="67"/>
      <c r="E20" s="19"/>
      <c r="F20" s="119"/>
      <c r="G20" s="121"/>
      <c r="H20" s="121"/>
      <c r="I20" s="122" t="s">
        <v>24</v>
      </c>
      <c r="J20" s="122" t="s">
        <v>24</v>
      </c>
      <c r="K20" s="121"/>
      <c r="L20" s="121"/>
      <c r="M20" s="121"/>
      <c r="N20" s="121"/>
      <c r="O20" s="121"/>
      <c r="P20" s="122" t="s">
        <v>24</v>
      </c>
      <c r="Q20" s="122" t="s">
        <v>24</v>
      </c>
      <c r="R20" s="121"/>
      <c r="S20" s="121"/>
      <c r="T20" s="121"/>
      <c r="U20" s="122" t="s">
        <v>24</v>
      </c>
      <c r="V20" s="121"/>
      <c r="W20" s="122" t="s">
        <v>24</v>
      </c>
      <c r="X20" s="122" t="s">
        <v>24</v>
      </c>
      <c r="Y20" s="121"/>
      <c r="Z20" s="121"/>
      <c r="AA20" s="121"/>
      <c r="AB20" s="121"/>
      <c r="AC20" s="174"/>
      <c r="AD20" s="122" t="s">
        <v>24</v>
      </c>
      <c r="AE20" s="122" t="s">
        <v>24</v>
      </c>
      <c r="AF20" s="122"/>
      <c r="AG20" s="19"/>
      <c r="AH20" s="133"/>
      <c r="AI20" s="61">
        <f t="shared" si="5"/>
        <v>0</v>
      </c>
      <c r="AJ20" s="20">
        <f t="shared" si="0"/>
        <v>9</v>
      </c>
      <c r="AK20" s="20">
        <f t="shared" si="1"/>
        <v>0</v>
      </c>
      <c r="AL20" s="20">
        <f t="shared" si="2"/>
        <v>0</v>
      </c>
      <c r="AM20" s="20">
        <f t="shared" si="3"/>
        <v>0</v>
      </c>
      <c r="AN20" s="21">
        <f t="shared" si="4"/>
        <v>9</v>
      </c>
    </row>
    <row r="21" spans="1:40" x14ac:dyDescent="0.25">
      <c r="A21" s="135">
        <v>9</v>
      </c>
      <c r="B21" s="160"/>
      <c r="C21" s="153"/>
      <c r="D21" s="67"/>
      <c r="E21" s="19"/>
      <c r="F21" s="119"/>
      <c r="G21" s="121"/>
      <c r="H21" s="121"/>
      <c r="I21" s="122" t="s">
        <v>24</v>
      </c>
      <c r="J21" s="122" t="s">
        <v>24</v>
      </c>
      <c r="K21" s="121"/>
      <c r="L21" s="121"/>
      <c r="M21" s="121"/>
      <c r="N21" s="121"/>
      <c r="O21" s="121"/>
      <c r="P21" s="122" t="s">
        <v>24</v>
      </c>
      <c r="Q21" s="122" t="s">
        <v>24</v>
      </c>
      <c r="R21" s="121"/>
      <c r="S21" s="121"/>
      <c r="T21" s="121"/>
      <c r="U21" s="122" t="s">
        <v>24</v>
      </c>
      <c r="V21" s="121"/>
      <c r="W21" s="122" t="s">
        <v>24</v>
      </c>
      <c r="X21" s="122" t="s">
        <v>24</v>
      </c>
      <c r="Y21" s="121"/>
      <c r="Z21" s="121"/>
      <c r="AA21" s="121"/>
      <c r="AB21" s="121"/>
      <c r="AC21" s="174"/>
      <c r="AD21" s="122" t="s">
        <v>24</v>
      </c>
      <c r="AE21" s="122" t="s">
        <v>24</v>
      </c>
      <c r="AF21" s="122"/>
      <c r="AG21" s="19"/>
      <c r="AH21" s="133"/>
      <c r="AI21" s="61">
        <f t="shared" si="5"/>
        <v>0</v>
      </c>
      <c r="AJ21" s="20">
        <f t="shared" si="0"/>
        <v>9</v>
      </c>
      <c r="AK21" s="20">
        <f t="shared" si="1"/>
        <v>0</v>
      </c>
      <c r="AL21" s="20">
        <f t="shared" si="2"/>
        <v>0</v>
      </c>
      <c r="AM21" s="20">
        <f t="shared" si="3"/>
        <v>0</v>
      </c>
      <c r="AN21" s="21">
        <f t="shared" si="4"/>
        <v>9</v>
      </c>
    </row>
    <row r="22" spans="1:40" x14ac:dyDescent="0.25">
      <c r="A22" s="170">
        <v>10</v>
      </c>
      <c r="B22" s="161"/>
      <c r="C22" s="154"/>
      <c r="D22" s="67"/>
      <c r="E22" s="19"/>
      <c r="F22" s="119"/>
      <c r="G22" s="121"/>
      <c r="H22" s="121"/>
      <c r="I22" s="122" t="s">
        <v>24</v>
      </c>
      <c r="J22" s="122" t="s">
        <v>24</v>
      </c>
      <c r="K22" s="121"/>
      <c r="L22" s="121"/>
      <c r="M22" s="121"/>
      <c r="N22" s="121"/>
      <c r="O22" s="121"/>
      <c r="P22" s="122" t="s">
        <v>24</v>
      </c>
      <c r="Q22" s="122" t="s">
        <v>24</v>
      </c>
      <c r="R22" s="121"/>
      <c r="S22" s="121"/>
      <c r="T22" s="121"/>
      <c r="U22" s="122" t="s">
        <v>24</v>
      </c>
      <c r="V22" s="121"/>
      <c r="W22" s="122" t="s">
        <v>24</v>
      </c>
      <c r="X22" s="122" t="s">
        <v>24</v>
      </c>
      <c r="Y22" s="121"/>
      <c r="Z22" s="121"/>
      <c r="AA22" s="121"/>
      <c r="AB22" s="121"/>
      <c r="AC22" s="174"/>
      <c r="AD22" s="122" t="s">
        <v>24</v>
      </c>
      <c r="AE22" s="122" t="s">
        <v>24</v>
      </c>
      <c r="AF22" s="122"/>
      <c r="AG22" s="19"/>
      <c r="AH22" s="133"/>
      <c r="AI22" s="61">
        <f t="shared" si="5"/>
        <v>0</v>
      </c>
      <c r="AJ22" s="20">
        <f t="shared" ref="AJ22:AJ26" si="6">COUNTIF(D22:AH22,"T")</f>
        <v>9</v>
      </c>
      <c r="AK22" s="20">
        <f t="shared" ref="AK22:AK26" si="7">COUNTIF(D22:AH22,"İ")</f>
        <v>0</v>
      </c>
      <c r="AL22" s="20">
        <f t="shared" ref="AL22:AL26" si="8">COUNTIF(D22:AH22,"R")</f>
        <v>0</v>
      </c>
      <c r="AM22" s="20">
        <f t="shared" ref="AM22:AM26" si="9">COUNTIF(D22:AH22,"G")</f>
        <v>0</v>
      </c>
      <c r="AN22" s="21">
        <f t="shared" ref="AN22:AN26" si="10">SUM(AI22:AM22)</f>
        <v>9</v>
      </c>
    </row>
    <row r="23" spans="1:40" x14ac:dyDescent="0.25">
      <c r="A23" s="170">
        <v>11</v>
      </c>
      <c r="B23" s="163"/>
      <c r="C23" s="156"/>
      <c r="D23" s="67"/>
      <c r="E23" s="19"/>
      <c r="F23" s="119"/>
      <c r="G23" s="121"/>
      <c r="H23" s="121"/>
      <c r="I23" s="122" t="s">
        <v>24</v>
      </c>
      <c r="J23" s="122" t="s">
        <v>24</v>
      </c>
      <c r="K23" s="121"/>
      <c r="L23" s="121"/>
      <c r="M23" s="121"/>
      <c r="N23" s="121"/>
      <c r="O23" s="121"/>
      <c r="P23" s="122" t="s">
        <v>24</v>
      </c>
      <c r="Q23" s="122" t="s">
        <v>24</v>
      </c>
      <c r="R23" s="121"/>
      <c r="S23" s="121"/>
      <c r="T23" s="121"/>
      <c r="U23" s="122" t="s">
        <v>24</v>
      </c>
      <c r="V23" s="121"/>
      <c r="W23" s="122" t="s">
        <v>24</v>
      </c>
      <c r="X23" s="122" t="s">
        <v>24</v>
      </c>
      <c r="Y23" s="121"/>
      <c r="Z23" s="121"/>
      <c r="AA23" s="121"/>
      <c r="AB23" s="121"/>
      <c r="AC23" s="174"/>
      <c r="AD23" s="122" t="s">
        <v>24</v>
      </c>
      <c r="AE23" s="122" t="s">
        <v>24</v>
      </c>
      <c r="AF23" s="122"/>
      <c r="AG23" s="19"/>
      <c r="AH23" s="133"/>
      <c r="AI23" s="61">
        <f t="shared" si="5"/>
        <v>0</v>
      </c>
      <c r="AJ23" s="20">
        <f t="shared" si="6"/>
        <v>9</v>
      </c>
      <c r="AK23" s="20">
        <f t="shared" si="7"/>
        <v>0</v>
      </c>
      <c r="AL23" s="20">
        <f t="shared" si="8"/>
        <v>0</v>
      </c>
      <c r="AM23" s="20">
        <f t="shared" si="9"/>
        <v>0</v>
      </c>
      <c r="AN23" s="21">
        <f t="shared" si="10"/>
        <v>9</v>
      </c>
    </row>
    <row r="24" spans="1:40" x14ac:dyDescent="0.25">
      <c r="A24" s="170">
        <v>12</v>
      </c>
      <c r="B24" s="160"/>
      <c r="C24" s="153"/>
      <c r="D24" s="67"/>
      <c r="E24" s="19"/>
      <c r="F24" s="119"/>
      <c r="G24" s="121"/>
      <c r="H24" s="121"/>
      <c r="I24" s="122" t="s">
        <v>24</v>
      </c>
      <c r="J24" s="122" t="s">
        <v>24</v>
      </c>
      <c r="K24" s="121"/>
      <c r="L24" s="121"/>
      <c r="M24" s="121"/>
      <c r="N24" s="121"/>
      <c r="O24" s="121"/>
      <c r="P24" s="122" t="s">
        <v>24</v>
      </c>
      <c r="Q24" s="122" t="s">
        <v>24</v>
      </c>
      <c r="R24" s="121"/>
      <c r="S24" s="121"/>
      <c r="T24" s="121"/>
      <c r="U24" s="122" t="s">
        <v>24</v>
      </c>
      <c r="V24" s="121"/>
      <c r="W24" s="122" t="s">
        <v>24</v>
      </c>
      <c r="X24" s="122" t="s">
        <v>24</v>
      </c>
      <c r="Y24" s="121"/>
      <c r="Z24" s="121"/>
      <c r="AA24" s="121"/>
      <c r="AB24" s="121"/>
      <c r="AC24" s="174"/>
      <c r="AD24" s="122" t="s">
        <v>24</v>
      </c>
      <c r="AE24" s="122" t="s">
        <v>24</v>
      </c>
      <c r="AF24" s="122"/>
      <c r="AG24" s="19"/>
      <c r="AH24" s="133"/>
      <c r="AI24" s="61">
        <f t="shared" si="5"/>
        <v>0</v>
      </c>
      <c r="AJ24" s="20">
        <f t="shared" si="6"/>
        <v>9</v>
      </c>
      <c r="AK24" s="20">
        <f t="shared" si="7"/>
        <v>0</v>
      </c>
      <c r="AL24" s="20">
        <f t="shared" si="8"/>
        <v>0</v>
      </c>
      <c r="AM24" s="20">
        <f t="shared" si="9"/>
        <v>0</v>
      </c>
      <c r="AN24" s="21">
        <f t="shared" si="10"/>
        <v>9</v>
      </c>
    </row>
    <row r="25" spans="1:40" x14ac:dyDescent="0.25">
      <c r="A25" s="170">
        <v>13</v>
      </c>
      <c r="B25" s="160"/>
      <c r="C25" s="153"/>
      <c r="D25" s="67"/>
      <c r="E25" s="19"/>
      <c r="F25" s="119"/>
      <c r="G25" s="121"/>
      <c r="H25" s="121"/>
      <c r="I25" s="122" t="s">
        <v>24</v>
      </c>
      <c r="J25" s="122" t="s">
        <v>24</v>
      </c>
      <c r="K25" s="121"/>
      <c r="L25" s="121"/>
      <c r="M25" s="121"/>
      <c r="N25" s="121"/>
      <c r="O25" s="121"/>
      <c r="P25" s="122" t="s">
        <v>24</v>
      </c>
      <c r="Q25" s="122" t="s">
        <v>24</v>
      </c>
      <c r="R25" s="121"/>
      <c r="S25" s="121"/>
      <c r="T25" s="121"/>
      <c r="U25" s="122" t="s">
        <v>24</v>
      </c>
      <c r="V25" s="121"/>
      <c r="W25" s="122" t="s">
        <v>24</v>
      </c>
      <c r="X25" s="122" t="s">
        <v>24</v>
      </c>
      <c r="Y25" s="121"/>
      <c r="Z25" s="121"/>
      <c r="AA25" s="121"/>
      <c r="AB25" s="121"/>
      <c r="AC25" s="174"/>
      <c r="AD25" s="122" t="s">
        <v>24</v>
      </c>
      <c r="AE25" s="122" t="s">
        <v>24</v>
      </c>
      <c r="AF25" s="122"/>
      <c r="AG25" s="19"/>
      <c r="AH25" s="133"/>
      <c r="AI25" s="61">
        <f t="shared" si="5"/>
        <v>0</v>
      </c>
      <c r="AJ25" s="20">
        <f t="shared" si="6"/>
        <v>9</v>
      </c>
      <c r="AK25" s="20">
        <f t="shared" si="7"/>
        <v>0</v>
      </c>
      <c r="AL25" s="20">
        <f t="shared" si="8"/>
        <v>0</v>
      </c>
      <c r="AM25" s="20">
        <f t="shared" si="9"/>
        <v>0</v>
      </c>
      <c r="AN25" s="21">
        <f t="shared" si="10"/>
        <v>9</v>
      </c>
    </row>
    <row r="26" spans="1:40" x14ac:dyDescent="0.25">
      <c r="A26" s="170">
        <v>14</v>
      </c>
      <c r="B26" s="160"/>
      <c r="C26" s="153"/>
      <c r="D26" s="67"/>
      <c r="E26" s="19"/>
      <c r="F26" s="119"/>
      <c r="G26" s="121"/>
      <c r="H26" s="121"/>
      <c r="I26" s="122" t="s">
        <v>24</v>
      </c>
      <c r="J26" s="122" t="s">
        <v>24</v>
      </c>
      <c r="K26" s="121"/>
      <c r="L26" s="121"/>
      <c r="M26" s="121"/>
      <c r="N26" s="121"/>
      <c r="O26" s="121"/>
      <c r="P26" s="122" t="s">
        <v>24</v>
      </c>
      <c r="Q26" s="122" t="s">
        <v>24</v>
      </c>
      <c r="R26" s="121"/>
      <c r="S26" s="121"/>
      <c r="T26" s="121"/>
      <c r="U26" s="122" t="s">
        <v>24</v>
      </c>
      <c r="V26" s="121"/>
      <c r="W26" s="122" t="s">
        <v>24</v>
      </c>
      <c r="X26" s="122" t="s">
        <v>24</v>
      </c>
      <c r="Y26" s="121"/>
      <c r="Z26" s="121"/>
      <c r="AA26" s="121"/>
      <c r="AB26" s="121"/>
      <c r="AC26" s="174"/>
      <c r="AD26" s="122" t="s">
        <v>24</v>
      </c>
      <c r="AE26" s="122" t="s">
        <v>24</v>
      </c>
      <c r="AF26" s="122"/>
      <c r="AG26" s="19"/>
      <c r="AH26" s="133"/>
      <c r="AI26" s="61">
        <f t="shared" si="5"/>
        <v>0</v>
      </c>
      <c r="AJ26" s="20">
        <f t="shared" si="6"/>
        <v>9</v>
      </c>
      <c r="AK26" s="20">
        <f t="shared" si="7"/>
        <v>0</v>
      </c>
      <c r="AL26" s="20">
        <f t="shared" si="8"/>
        <v>0</v>
      </c>
      <c r="AM26" s="20">
        <f t="shared" si="9"/>
        <v>0</v>
      </c>
      <c r="AN26" s="21">
        <f t="shared" si="10"/>
        <v>9</v>
      </c>
    </row>
    <row r="27" spans="1:40" ht="16.5" thickBot="1" x14ac:dyDescent="0.3">
      <c r="A27" s="171">
        <v>15</v>
      </c>
      <c r="B27" s="164"/>
      <c r="C27" s="157"/>
      <c r="D27" s="68"/>
      <c r="E27" s="53"/>
      <c r="F27" s="53"/>
      <c r="G27" s="53"/>
      <c r="H27" s="53"/>
      <c r="I27" s="53" t="s">
        <v>24</v>
      </c>
      <c r="J27" s="53" t="s">
        <v>24</v>
      </c>
      <c r="K27" s="53"/>
      <c r="L27" s="53"/>
      <c r="M27" s="53"/>
      <c r="N27" s="53"/>
      <c r="O27" s="53"/>
      <c r="P27" s="53" t="s">
        <v>24</v>
      </c>
      <c r="Q27" s="53" t="s">
        <v>24</v>
      </c>
      <c r="R27" s="53"/>
      <c r="S27" s="53"/>
      <c r="T27" s="53"/>
      <c r="U27" s="53" t="s">
        <v>24</v>
      </c>
      <c r="V27" s="53"/>
      <c r="W27" s="53" t="s">
        <v>24</v>
      </c>
      <c r="X27" s="53" t="s">
        <v>24</v>
      </c>
      <c r="Y27" s="53"/>
      <c r="Z27" s="53"/>
      <c r="AA27" s="53"/>
      <c r="AB27" s="53"/>
      <c r="AC27" s="175"/>
      <c r="AD27" s="53" t="s">
        <v>24</v>
      </c>
      <c r="AE27" s="53" t="s">
        <v>24</v>
      </c>
      <c r="AF27" s="53"/>
      <c r="AG27" s="53"/>
      <c r="AH27" s="169"/>
      <c r="AI27" s="62">
        <f t="shared" si="5"/>
        <v>0</v>
      </c>
      <c r="AJ27" s="23">
        <f t="shared" si="0"/>
        <v>9</v>
      </c>
      <c r="AK27" s="23">
        <f t="shared" si="1"/>
        <v>0</v>
      </c>
      <c r="AL27" s="23">
        <f t="shared" si="2"/>
        <v>0</v>
      </c>
      <c r="AM27" s="23">
        <f t="shared" si="3"/>
        <v>0</v>
      </c>
      <c r="AN27" s="24">
        <f t="shared" si="4"/>
        <v>9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Aralık 2025-14 Ocak 2026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30"/>
      <c r="AG29" s="30"/>
      <c r="AH29" s="30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3"/>
      <c r="I31" s="31"/>
      <c r="J31" s="31"/>
      <c r="K31" s="181"/>
      <c r="L31" s="181"/>
      <c r="M31" s="181"/>
      <c r="N31" s="181"/>
      <c r="O31" s="181"/>
      <c r="P31" s="181"/>
      <c r="Q31" s="181"/>
      <c r="R31" s="31"/>
      <c r="S31" s="31"/>
      <c r="T31" s="31"/>
      <c r="U31" s="31"/>
      <c r="V31" s="34"/>
      <c r="W31" s="31"/>
      <c r="X31" s="31"/>
      <c r="Y31" s="31"/>
      <c r="Z31" s="189" t="s">
        <v>38</v>
      </c>
      <c r="AA31" s="189"/>
      <c r="AB31" s="189"/>
      <c r="AC31" s="189"/>
      <c r="AD31" s="189"/>
      <c r="AE31" s="189"/>
      <c r="AF31" s="189"/>
      <c r="AG31" s="189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33"/>
      <c r="K32" s="182"/>
      <c r="L32" s="181"/>
      <c r="M32" s="181"/>
      <c r="N32" s="181"/>
      <c r="O32" s="181"/>
      <c r="P32" s="181"/>
      <c r="Q32" s="181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3"/>
      <c r="B33" s="3"/>
      <c r="C33" s="3"/>
      <c r="D33" s="33"/>
      <c r="E33" s="47"/>
      <c r="F33" s="47"/>
      <c r="G33" s="47"/>
      <c r="H33" s="179" t="s">
        <v>27</v>
      </c>
      <c r="I33" s="179"/>
      <c r="J33" s="179"/>
      <c r="K33" s="179"/>
      <c r="L33" s="179"/>
      <c r="M33" s="179"/>
      <c r="N33" s="179"/>
      <c r="O33" s="179"/>
      <c r="P33" s="179"/>
      <c r="Q33" s="179"/>
      <c r="R33" s="48"/>
      <c r="S33" s="31"/>
      <c r="T33" s="31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6" t="s">
        <v>28</v>
      </c>
      <c r="C34" s="55"/>
      <c r="D34" s="38"/>
      <c r="E34" s="38"/>
      <c r="F34" s="38"/>
      <c r="G34" s="196">
        <f ca="1">TODAY()</f>
        <v>46020</v>
      </c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39"/>
      <c r="T34" s="39"/>
      <c r="U34" s="38"/>
      <c r="V34" s="38"/>
      <c r="W34" s="38"/>
      <c r="X34" s="38"/>
      <c r="Y34" s="38"/>
      <c r="Z34" s="38"/>
      <c r="AA34" s="38"/>
      <c r="AB34" s="177" t="s">
        <v>28</v>
      </c>
      <c r="AC34" s="177"/>
      <c r="AD34" s="177"/>
      <c r="AE34" s="177"/>
      <c r="AF34" s="177"/>
      <c r="AG34" s="195"/>
      <c r="AH34" s="195"/>
      <c r="AI34" s="195"/>
      <c r="AJ34" s="195"/>
      <c r="AK34" s="195"/>
      <c r="AL34" s="195"/>
      <c r="AM34" s="195"/>
      <c r="AN34" s="33"/>
    </row>
    <row r="35" spans="1:40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38"/>
      <c r="L35" s="194"/>
      <c r="M35" s="176"/>
      <c r="N35" s="176"/>
      <c r="O35" s="176"/>
      <c r="P35" s="176"/>
      <c r="Q35" s="176"/>
      <c r="R35" s="176"/>
      <c r="S35" s="30"/>
      <c r="T35" s="30"/>
      <c r="U35" s="38"/>
      <c r="V35" s="38"/>
      <c r="W35" s="38"/>
      <c r="X35" s="38"/>
      <c r="Y35" s="38"/>
      <c r="Z35" s="38"/>
      <c r="AA35" s="38"/>
      <c r="AB35" s="40"/>
      <c r="AC35" s="40"/>
      <c r="AD35" s="36"/>
      <c r="AE35" s="36"/>
      <c r="AF35" s="41"/>
      <c r="AG35" s="178"/>
      <c r="AH35" s="178"/>
      <c r="AI35" s="178"/>
      <c r="AJ35" s="178"/>
      <c r="AK35" s="178"/>
      <c r="AL35" s="178"/>
      <c r="AM35" s="178"/>
      <c r="AN35" s="33"/>
    </row>
    <row r="36" spans="1:40" x14ac:dyDescent="0.25">
      <c r="A36" s="3"/>
      <c r="B36" s="36" t="s">
        <v>29</v>
      </c>
      <c r="C36" s="55"/>
      <c r="D36" s="38"/>
      <c r="E36" s="176"/>
      <c r="F36" s="176"/>
      <c r="G36" s="176"/>
      <c r="H36" s="176"/>
      <c r="I36" s="176"/>
      <c r="J36" s="176"/>
      <c r="K36" s="17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178" t="s">
        <v>29</v>
      </c>
      <c r="AC36" s="178"/>
      <c r="AD36" s="178"/>
      <c r="AE36" s="36"/>
      <c r="AF36" s="41"/>
      <c r="AG36" s="190"/>
      <c r="AH36" s="190"/>
      <c r="AI36" s="190"/>
      <c r="AJ36" s="190"/>
      <c r="AK36" s="190"/>
      <c r="AL36" s="190"/>
      <c r="AM36" s="190"/>
      <c r="AN36" s="33"/>
    </row>
    <row r="37" spans="1:40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40"/>
      <c r="AC37" s="40"/>
      <c r="AD37" s="40"/>
      <c r="AE37" s="40"/>
      <c r="AF37" s="30"/>
      <c r="AG37" s="30"/>
      <c r="AH37" s="38"/>
      <c r="AI37" s="38"/>
      <c r="AJ37" s="38"/>
      <c r="AK37" s="38"/>
      <c r="AL37" s="38"/>
      <c r="AM37" s="38"/>
      <c r="AN37" s="33"/>
    </row>
    <row r="38" spans="1:40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40" t="s">
        <v>54</v>
      </c>
      <c r="AC38" s="40"/>
      <c r="AD38" s="40"/>
      <c r="AE38" s="40"/>
      <c r="AF38" s="30"/>
      <c r="AG38" s="30"/>
      <c r="AH38" s="38"/>
      <c r="AI38" s="38"/>
      <c r="AJ38" s="38"/>
      <c r="AK38" s="41"/>
      <c r="AL38" s="38"/>
      <c r="AM38" s="38"/>
      <c r="AN38" s="3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A7:A10"/>
    <mergeCell ref="B7:C10"/>
    <mergeCell ref="D7:AH7"/>
    <mergeCell ref="D8:D11"/>
    <mergeCell ref="E8:E11"/>
    <mergeCell ref="F8:F11"/>
    <mergeCell ref="G8:G11"/>
    <mergeCell ref="O8:O11"/>
    <mergeCell ref="P8:P11"/>
    <mergeCell ref="M8:M11"/>
    <mergeCell ref="X8:X11"/>
    <mergeCell ref="T8:T11"/>
    <mergeCell ref="AA8:AA11"/>
    <mergeCell ref="Q8:Q11"/>
    <mergeCell ref="R8:R11"/>
    <mergeCell ref="S8:S11"/>
    <mergeCell ref="AJ5:AN5"/>
    <mergeCell ref="A4:B4"/>
    <mergeCell ref="F4:Z4"/>
    <mergeCell ref="AH4:AI4"/>
    <mergeCell ref="AJ4:AN4"/>
    <mergeCell ref="C4:E4"/>
    <mergeCell ref="A5:B5"/>
    <mergeCell ref="AH5:AI5"/>
    <mergeCell ref="AI7:AN7"/>
    <mergeCell ref="L35:R35"/>
    <mergeCell ref="AG34:AM34"/>
    <mergeCell ref="G34:R34"/>
    <mergeCell ref="Z8:Z11"/>
    <mergeCell ref="AM8:AM12"/>
    <mergeCell ref="AB8:AB11"/>
    <mergeCell ref="AC8:AC11"/>
    <mergeCell ref="AD8:AD11"/>
    <mergeCell ref="AE8:AE11"/>
    <mergeCell ref="AF8:AF11"/>
    <mergeCell ref="AG8:AG11"/>
    <mergeCell ref="U8:U11"/>
    <mergeCell ref="H8:H11"/>
    <mergeCell ref="I8:I11"/>
    <mergeCell ref="J8:J11"/>
    <mergeCell ref="N8:N11"/>
    <mergeCell ref="V8:V11"/>
    <mergeCell ref="W8:W11"/>
    <mergeCell ref="Y8:Y11"/>
    <mergeCell ref="AG36:AM36"/>
    <mergeCell ref="AG35:AM35"/>
    <mergeCell ref="E36:K36"/>
    <mergeCell ref="AB34:AF34"/>
    <mergeCell ref="AB36:AD36"/>
    <mergeCell ref="H33:Q33"/>
    <mergeCell ref="AN8:AN12"/>
    <mergeCell ref="K31:Q31"/>
    <mergeCell ref="K32:Q32"/>
    <mergeCell ref="AH8:AH11"/>
    <mergeCell ref="AI8:AI12"/>
    <mergeCell ref="AJ8:AJ12"/>
    <mergeCell ref="AK8:AK12"/>
    <mergeCell ref="AL8:AL12"/>
    <mergeCell ref="B29:AE29"/>
    <mergeCell ref="Z31:AG31"/>
    <mergeCell ref="K8:K11"/>
    <mergeCell ref="L8:L11"/>
  </mergeCells>
  <phoneticPr fontId="15" type="noConversion"/>
  <conditionalFormatting sqref="D13:D27">
    <cfRule type="cellIs" dxfId="248" priority="136" stopIfTrue="1" operator="equal">
      <formula>"T"</formula>
    </cfRule>
    <cfRule type="cellIs" dxfId="247" priority="137" stopIfTrue="1" operator="equal">
      <formula>"R"</formula>
    </cfRule>
    <cfRule type="cellIs" dxfId="246" priority="138" stopIfTrue="1" operator="equal">
      <formula>"İ"</formula>
    </cfRule>
  </conditionalFormatting>
  <conditionalFormatting sqref="D14:D27">
    <cfRule type="cellIs" dxfId="245" priority="94" stopIfTrue="1" operator="equal">
      <formula>"T"</formula>
    </cfRule>
    <cfRule type="cellIs" dxfId="244" priority="95" stopIfTrue="1" operator="equal">
      <formula>"R"</formula>
    </cfRule>
    <cfRule type="cellIs" dxfId="243" priority="96" stopIfTrue="1" operator="equal">
      <formula>"İ"</formula>
    </cfRule>
  </conditionalFormatting>
  <conditionalFormatting sqref="E13:T27 V13:AH27">
    <cfRule type="cellIs" dxfId="242" priority="16" stopIfTrue="1" operator="equal">
      <formula>"T"</formula>
    </cfRule>
    <cfRule type="cellIs" dxfId="241" priority="17" stopIfTrue="1" operator="equal">
      <formula>"R"</formula>
    </cfRule>
    <cfRule type="cellIs" dxfId="240" priority="18" stopIfTrue="1" operator="equal">
      <formula>"İ"</formula>
    </cfRule>
  </conditionalFormatting>
  <conditionalFormatting sqref="I14:K27 P14:R27 W14:Y27 AC14:AF27">
    <cfRule type="cellIs" dxfId="239" priority="13" stopIfTrue="1" operator="equal">
      <formula>"T"</formula>
    </cfRule>
    <cfRule type="cellIs" dxfId="238" priority="14" stopIfTrue="1" operator="equal">
      <formula>"R"</formula>
    </cfRule>
    <cfRule type="cellIs" dxfId="237" priority="15" stopIfTrue="1" operator="equal">
      <formula>"İ"</formula>
    </cfRule>
  </conditionalFormatting>
  <conditionalFormatting sqref="U13:U27">
    <cfRule type="cellIs" dxfId="236" priority="4" stopIfTrue="1" operator="equal">
      <formula>"T"</formula>
    </cfRule>
    <cfRule type="cellIs" dxfId="235" priority="5" stopIfTrue="1" operator="equal">
      <formula>"R"</formula>
    </cfRule>
    <cfRule type="cellIs" dxfId="234" priority="6" stopIfTrue="1" operator="equal">
      <formula>"İ"</formula>
    </cfRule>
  </conditionalFormatting>
  <conditionalFormatting sqref="U14:U27">
    <cfRule type="cellIs" dxfId="233" priority="1" stopIfTrue="1" operator="equal">
      <formula>"T"</formula>
    </cfRule>
    <cfRule type="cellIs" dxfId="232" priority="2" stopIfTrue="1" operator="equal">
      <formula>"R"</formula>
    </cfRule>
    <cfRule type="cellIs" dxfId="231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20:B21 B24:B26 B15:B18">
      <formula1>11</formula1>
      <formula2>11</formula2>
    </dataValidation>
  </dataValidations>
  <pageMargins left="0.39370078740157483" right="0.19685039370078741" top="0.39370078740157483" bottom="0.3937007874015748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9"/>
  <sheetViews>
    <sheetView topLeftCell="A13" workbookViewId="0">
      <selection activeCell="Q45" sqref="Q45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4.125" bestFit="1" customWidth="1"/>
    <col min="7" max="28" width="3.125" bestFit="1" customWidth="1"/>
    <col min="29" max="31" width="3" customWidth="1"/>
    <col min="32" max="34" width="3.125" bestFit="1" customWidth="1"/>
    <col min="35" max="35" width="3.625" customWidth="1"/>
    <col min="36" max="38" width="3.125" bestFit="1" customWidth="1"/>
    <col min="39" max="39" width="5.5" customWidth="1"/>
  </cols>
  <sheetData>
    <row r="3" spans="1:39" ht="16.5" thickBot="1" x14ac:dyDescent="0.3">
      <c r="AG3" s="43"/>
      <c r="AH3" s="43"/>
    </row>
    <row r="4" spans="1:39" ht="16.5" thickBot="1" x14ac:dyDescent="0.3">
      <c r="A4" s="199" t="s">
        <v>37</v>
      </c>
      <c r="B4" s="200"/>
      <c r="C4" s="102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"/>
      <c r="Y4" s="2"/>
      <c r="Z4" s="2"/>
      <c r="AA4" s="3"/>
      <c r="AB4" s="3"/>
      <c r="AC4" s="3"/>
      <c r="AD4" s="3"/>
      <c r="AE4" s="3"/>
      <c r="AF4" s="44"/>
      <c r="AG4" s="202" t="s">
        <v>1</v>
      </c>
      <c r="AH4" s="203"/>
      <c r="AI4" s="204">
        <f>SUM(OCAK!AJ4)</f>
        <v>2026</v>
      </c>
      <c r="AJ4" s="205"/>
      <c r="AK4" s="205"/>
      <c r="AL4" s="205"/>
      <c r="AM4" s="206"/>
    </row>
    <row r="5" spans="1:39" ht="16.5" thickBot="1" x14ac:dyDescent="0.3">
      <c r="A5" s="210" t="s">
        <v>2</v>
      </c>
      <c r="B5" s="211"/>
      <c r="C5" s="10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5"/>
      <c r="AG5" s="212" t="s">
        <v>4</v>
      </c>
      <c r="AH5" s="213"/>
      <c r="AI5" s="222" t="s">
        <v>33</v>
      </c>
      <c r="AJ5" s="222"/>
      <c r="AK5" s="222"/>
      <c r="AL5" s="222"/>
      <c r="AM5" s="223"/>
    </row>
    <row r="6" spans="1:39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"/>
    </row>
    <row r="7" spans="1:39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191" t="s">
        <v>7</v>
      </c>
      <c r="AI7" s="192"/>
      <c r="AJ7" s="192"/>
      <c r="AK7" s="192"/>
      <c r="AL7" s="192"/>
      <c r="AM7" s="193"/>
    </row>
    <row r="8" spans="1:39" ht="15.95" customHeight="1" x14ac:dyDescent="0.25">
      <c r="A8" s="215"/>
      <c r="B8" s="217"/>
      <c r="C8" s="217"/>
      <c r="D8" s="183" t="s">
        <v>11</v>
      </c>
      <c r="E8" s="183" t="s">
        <v>12</v>
      </c>
      <c r="F8" s="183" t="s">
        <v>13</v>
      </c>
      <c r="G8" s="183" t="s">
        <v>14</v>
      </c>
      <c r="H8" s="183" t="s">
        <v>8</v>
      </c>
      <c r="I8" s="183" t="s">
        <v>9</v>
      </c>
      <c r="J8" s="183" t="s">
        <v>10</v>
      </c>
      <c r="K8" s="183" t="s">
        <v>11</v>
      </c>
      <c r="L8" s="183" t="s">
        <v>12</v>
      </c>
      <c r="M8" s="183" t="s">
        <v>13</v>
      </c>
      <c r="N8" s="183" t="s">
        <v>14</v>
      </c>
      <c r="O8" s="183" t="s">
        <v>8</v>
      </c>
      <c r="P8" s="183" t="s">
        <v>9</v>
      </c>
      <c r="Q8" s="183" t="s">
        <v>10</v>
      </c>
      <c r="R8" s="183" t="s">
        <v>11</v>
      </c>
      <c r="S8" s="183" t="s">
        <v>12</v>
      </c>
      <c r="T8" s="183" t="s">
        <v>13</v>
      </c>
      <c r="U8" s="183" t="s">
        <v>14</v>
      </c>
      <c r="V8" s="183" t="s">
        <v>8</v>
      </c>
      <c r="W8" s="183" t="s">
        <v>9</v>
      </c>
      <c r="X8" s="183" t="s">
        <v>10</v>
      </c>
      <c r="Y8" s="183" t="s">
        <v>11</v>
      </c>
      <c r="Z8" s="183" t="s">
        <v>12</v>
      </c>
      <c r="AA8" s="183" t="s">
        <v>13</v>
      </c>
      <c r="AB8" s="183" t="s">
        <v>14</v>
      </c>
      <c r="AC8" s="183" t="s">
        <v>8</v>
      </c>
      <c r="AD8" s="183" t="s">
        <v>9</v>
      </c>
      <c r="AE8" s="183" t="s">
        <v>10</v>
      </c>
      <c r="AF8" s="183" t="s">
        <v>11</v>
      </c>
      <c r="AG8" s="183" t="s">
        <v>12</v>
      </c>
      <c r="AH8" s="186" t="s">
        <v>31</v>
      </c>
      <c r="AI8" s="187" t="s">
        <v>15</v>
      </c>
      <c r="AJ8" s="187" t="s">
        <v>16</v>
      </c>
      <c r="AK8" s="187" t="s">
        <v>17</v>
      </c>
      <c r="AL8" s="187" t="s">
        <v>18</v>
      </c>
      <c r="AM8" s="180" t="s">
        <v>7</v>
      </c>
    </row>
    <row r="9" spans="1:39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7"/>
      <c r="AI9" s="187"/>
      <c r="AJ9" s="187"/>
      <c r="AK9" s="187"/>
      <c r="AL9" s="187"/>
      <c r="AM9" s="180"/>
    </row>
    <row r="10" spans="1:39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7"/>
      <c r="AI10" s="187"/>
      <c r="AJ10" s="187"/>
      <c r="AK10" s="187"/>
      <c r="AL10" s="187"/>
      <c r="AM10" s="180"/>
    </row>
    <row r="11" spans="1:39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7"/>
      <c r="AI11" s="187"/>
      <c r="AJ11" s="187"/>
      <c r="AK11" s="187"/>
      <c r="AL11" s="187"/>
      <c r="AM11" s="180"/>
    </row>
    <row r="12" spans="1:39" ht="16.5" thickBot="1" x14ac:dyDescent="0.3">
      <c r="A12" s="9" t="s">
        <v>21</v>
      </c>
      <c r="B12" s="136" t="s">
        <v>22</v>
      </c>
      <c r="C12" s="136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1</v>
      </c>
      <c r="U12" s="63">
        <v>2</v>
      </c>
      <c r="V12" s="63">
        <v>3</v>
      </c>
      <c r="W12" s="63">
        <v>4</v>
      </c>
      <c r="X12" s="63">
        <v>5</v>
      </c>
      <c r="Y12" s="63">
        <v>6</v>
      </c>
      <c r="Z12" s="63">
        <v>7</v>
      </c>
      <c r="AA12" s="63">
        <v>8</v>
      </c>
      <c r="AB12" s="63">
        <v>9</v>
      </c>
      <c r="AC12" s="63">
        <v>10</v>
      </c>
      <c r="AD12" s="63">
        <v>11</v>
      </c>
      <c r="AE12" s="63">
        <v>12</v>
      </c>
      <c r="AF12" s="63">
        <v>13</v>
      </c>
      <c r="AG12" s="63">
        <v>14</v>
      </c>
      <c r="AH12" s="187"/>
      <c r="AI12" s="187"/>
      <c r="AJ12" s="187"/>
      <c r="AK12" s="187"/>
      <c r="AL12" s="187"/>
      <c r="AM12" s="180"/>
    </row>
    <row r="13" spans="1:39" x14ac:dyDescent="0.25">
      <c r="A13" s="134">
        <v>1</v>
      </c>
      <c r="B13" s="137"/>
      <c r="C13" s="144"/>
      <c r="D13" s="123"/>
      <c r="E13" s="124"/>
      <c r="F13" s="124"/>
      <c r="G13" s="124"/>
      <c r="H13" s="13" t="s">
        <v>24</v>
      </c>
      <c r="I13" s="13" t="s">
        <v>24</v>
      </c>
      <c r="J13" s="124"/>
      <c r="K13" s="124"/>
      <c r="L13" s="124"/>
      <c r="M13" s="124"/>
      <c r="N13" s="124"/>
      <c r="O13" s="13" t="s">
        <v>24</v>
      </c>
      <c r="P13" s="13" t="s">
        <v>24</v>
      </c>
      <c r="Q13" s="124"/>
      <c r="R13" s="124"/>
      <c r="S13" s="124"/>
      <c r="T13" s="124"/>
      <c r="U13" s="124"/>
      <c r="V13" s="13" t="s">
        <v>24</v>
      </c>
      <c r="W13" s="13" t="s">
        <v>24</v>
      </c>
      <c r="X13" s="124"/>
      <c r="Y13" s="124"/>
      <c r="Z13" s="124"/>
      <c r="AA13" s="124"/>
      <c r="AB13" s="124"/>
      <c r="AC13" s="13" t="s">
        <v>24</v>
      </c>
      <c r="AD13" s="13" t="s">
        <v>24</v>
      </c>
      <c r="AE13" s="124"/>
      <c r="AF13" s="124"/>
      <c r="AG13" s="125"/>
      <c r="AH13" s="61">
        <f>COUNTIF(D13:AG13,"X")</f>
        <v>0</v>
      </c>
      <c r="AI13" s="16">
        <f t="shared" ref="AI13:AI27" si="0">COUNTIF(D13:AG13,"T")</f>
        <v>8</v>
      </c>
      <c r="AJ13" s="16">
        <f t="shared" ref="AJ13:AJ27" si="1">COUNTIF(D13:AG13,"İ")</f>
        <v>0</v>
      </c>
      <c r="AK13" s="16">
        <f t="shared" ref="AK13:AK27" si="2">COUNTIF(D13:AG13,"R")</f>
        <v>0</v>
      </c>
      <c r="AL13" s="16">
        <f t="shared" ref="AL13:AL27" si="3">COUNTIF(D13:AG13,"G")</f>
        <v>0</v>
      </c>
      <c r="AM13" s="17">
        <f t="shared" ref="AM13:AM27" si="4">SUM(AH13:AL13)</f>
        <v>8</v>
      </c>
    </row>
    <row r="14" spans="1:39" x14ac:dyDescent="0.25">
      <c r="A14" s="135">
        <v>2</v>
      </c>
      <c r="B14" s="138"/>
      <c r="C14" s="145"/>
      <c r="D14" s="126"/>
      <c r="E14" s="121"/>
      <c r="F14" s="121"/>
      <c r="G14" s="121"/>
      <c r="H14" s="122" t="s">
        <v>24</v>
      </c>
      <c r="I14" s="122" t="s">
        <v>24</v>
      </c>
      <c r="J14" s="121"/>
      <c r="K14" s="121"/>
      <c r="L14" s="121"/>
      <c r="M14" s="121"/>
      <c r="N14" s="121"/>
      <c r="O14" s="122" t="s">
        <v>24</v>
      </c>
      <c r="P14" s="122" t="s">
        <v>24</v>
      </c>
      <c r="Q14" s="121"/>
      <c r="R14" s="121"/>
      <c r="S14" s="121"/>
      <c r="T14" s="121"/>
      <c r="U14" s="121"/>
      <c r="V14" s="122" t="s">
        <v>24</v>
      </c>
      <c r="W14" s="122" t="s">
        <v>24</v>
      </c>
      <c r="X14" s="121"/>
      <c r="Y14" s="121"/>
      <c r="Z14" s="121"/>
      <c r="AA14" s="121"/>
      <c r="AB14" s="121"/>
      <c r="AC14" s="122" t="s">
        <v>24</v>
      </c>
      <c r="AD14" s="122" t="s">
        <v>24</v>
      </c>
      <c r="AE14" s="121"/>
      <c r="AF14" s="121"/>
      <c r="AG14" s="127"/>
      <c r="AH14" s="61">
        <f t="shared" ref="AH14:AH27" si="5">COUNTIF(D14:AG14,"X")</f>
        <v>0</v>
      </c>
      <c r="AI14" s="20">
        <f t="shared" si="0"/>
        <v>8</v>
      </c>
      <c r="AJ14" s="20">
        <f t="shared" si="1"/>
        <v>0</v>
      </c>
      <c r="AK14" s="20">
        <f t="shared" si="2"/>
        <v>0</v>
      </c>
      <c r="AL14" s="20">
        <f t="shared" si="3"/>
        <v>0</v>
      </c>
      <c r="AM14" s="21">
        <f t="shared" si="4"/>
        <v>8</v>
      </c>
    </row>
    <row r="15" spans="1:39" x14ac:dyDescent="0.25">
      <c r="A15" s="134">
        <v>3</v>
      </c>
      <c r="B15" s="139"/>
      <c r="C15" s="146"/>
      <c r="D15" s="126"/>
      <c r="E15" s="121"/>
      <c r="F15" s="121"/>
      <c r="G15" s="121"/>
      <c r="H15" s="122" t="s">
        <v>24</v>
      </c>
      <c r="I15" s="122" t="s">
        <v>24</v>
      </c>
      <c r="J15" s="121"/>
      <c r="K15" s="121"/>
      <c r="L15" s="121"/>
      <c r="M15" s="121"/>
      <c r="N15" s="121"/>
      <c r="O15" s="122" t="s">
        <v>24</v>
      </c>
      <c r="P15" s="122" t="s">
        <v>24</v>
      </c>
      <c r="Q15" s="121"/>
      <c r="R15" s="121"/>
      <c r="S15" s="121"/>
      <c r="T15" s="121"/>
      <c r="U15" s="121"/>
      <c r="V15" s="122" t="s">
        <v>24</v>
      </c>
      <c r="W15" s="122" t="s">
        <v>24</v>
      </c>
      <c r="X15" s="121"/>
      <c r="Y15" s="121"/>
      <c r="Z15" s="121"/>
      <c r="AA15" s="121"/>
      <c r="AB15" s="121"/>
      <c r="AC15" s="122" t="s">
        <v>24</v>
      </c>
      <c r="AD15" s="122" t="s">
        <v>24</v>
      </c>
      <c r="AE15" s="121"/>
      <c r="AF15" s="121"/>
      <c r="AG15" s="127"/>
      <c r="AH15" s="61">
        <f t="shared" si="5"/>
        <v>0</v>
      </c>
      <c r="AI15" s="20">
        <f t="shared" si="0"/>
        <v>8</v>
      </c>
      <c r="AJ15" s="20">
        <f t="shared" si="1"/>
        <v>0</v>
      </c>
      <c r="AK15" s="20">
        <f t="shared" si="2"/>
        <v>0</v>
      </c>
      <c r="AL15" s="20">
        <f t="shared" si="3"/>
        <v>0</v>
      </c>
      <c r="AM15" s="21">
        <f t="shared" si="4"/>
        <v>8</v>
      </c>
    </row>
    <row r="16" spans="1:39" x14ac:dyDescent="0.25">
      <c r="A16" s="135">
        <v>4</v>
      </c>
      <c r="B16" s="139"/>
      <c r="C16" s="146"/>
      <c r="D16" s="126"/>
      <c r="E16" s="121"/>
      <c r="F16" s="121"/>
      <c r="G16" s="121"/>
      <c r="H16" s="122" t="s">
        <v>24</v>
      </c>
      <c r="I16" s="122" t="s">
        <v>24</v>
      </c>
      <c r="J16" s="121"/>
      <c r="K16" s="121"/>
      <c r="L16" s="121"/>
      <c r="M16" s="121"/>
      <c r="N16" s="121"/>
      <c r="O16" s="122" t="s">
        <v>24</v>
      </c>
      <c r="P16" s="122" t="s">
        <v>24</v>
      </c>
      <c r="Q16" s="121"/>
      <c r="R16" s="121"/>
      <c r="S16" s="121"/>
      <c r="T16" s="121"/>
      <c r="U16" s="121"/>
      <c r="V16" s="122" t="s">
        <v>24</v>
      </c>
      <c r="W16" s="122" t="s">
        <v>24</v>
      </c>
      <c r="X16" s="121"/>
      <c r="Y16" s="121"/>
      <c r="Z16" s="121"/>
      <c r="AA16" s="121"/>
      <c r="AB16" s="121"/>
      <c r="AC16" s="122" t="s">
        <v>24</v>
      </c>
      <c r="AD16" s="122" t="s">
        <v>24</v>
      </c>
      <c r="AE16" s="121"/>
      <c r="AF16" s="121"/>
      <c r="AG16" s="127"/>
      <c r="AH16" s="61">
        <f t="shared" si="5"/>
        <v>0</v>
      </c>
      <c r="AI16" s="20">
        <f t="shared" si="0"/>
        <v>8</v>
      </c>
      <c r="AJ16" s="20">
        <f t="shared" si="1"/>
        <v>0</v>
      </c>
      <c r="AK16" s="20">
        <f t="shared" si="2"/>
        <v>0</v>
      </c>
      <c r="AL16" s="20">
        <f t="shared" si="3"/>
        <v>0</v>
      </c>
      <c r="AM16" s="21">
        <f t="shared" si="4"/>
        <v>8</v>
      </c>
    </row>
    <row r="17" spans="1:39" x14ac:dyDescent="0.25">
      <c r="A17" s="134">
        <v>5</v>
      </c>
      <c r="B17" s="140"/>
      <c r="C17" s="147"/>
      <c r="D17" s="126"/>
      <c r="E17" s="121"/>
      <c r="F17" s="121"/>
      <c r="G17" s="121"/>
      <c r="H17" s="122" t="s">
        <v>24</v>
      </c>
      <c r="I17" s="122" t="s">
        <v>24</v>
      </c>
      <c r="J17" s="121"/>
      <c r="K17" s="121"/>
      <c r="L17" s="121"/>
      <c r="M17" s="121"/>
      <c r="N17" s="121"/>
      <c r="O17" s="122" t="s">
        <v>24</v>
      </c>
      <c r="P17" s="122" t="s">
        <v>24</v>
      </c>
      <c r="Q17" s="121"/>
      <c r="R17" s="121"/>
      <c r="S17" s="121"/>
      <c r="T17" s="121"/>
      <c r="U17" s="121"/>
      <c r="V17" s="122" t="s">
        <v>24</v>
      </c>
      <c r="W17" s="122" t="s">
        <v>24</v>
      </c>
      <c r="X17" s="121"/>
      <c r="Y17" s="121"/>
      <c r="Z17" s="121"/>
      <c r="AA17" s="121"/>
      <c r="AB17" s="121"/>
      <c r="AC17" s="122" t="s">
        <v>24</v>
      </c>
      <c r="AD17" s="122" t="s">
        <v>24</v>
      </c>
      <c r="AE17" s="121"/>
      <c r="AF17" s="121"/>
      <c r="AG17" s="127"/>
      <c r="AH17" s="61">
        <f t="shared" si="5"/>
        <v>0</v>
      </c>
      <c r="AI17" s="20">
        <f t="shared" si="0"/>
        <v>8</v>
      </c>
      <c r="AJ17" s="20">
        <f t="shared" si="1"/>
        <v>0</v>
      </c>
      <c r="AK17" s="20">
        <f t="shared" si="2"/>
        <v>0</v>
      </c>
      <c r="AL17" s="20">
        <f t="shared" si="3"/>
        <v>0</v>
      </c>
      <c r="AM17" s="21">
        <f t="shared" si="4"/>
        <v>8</v>
      </c>
    </row>
    <row r="18" spans="1:39" x14ac:dyDescent="0.25">
      <c r="A18" s="135">
        <v>6</v>
      </c>
      <c r="B18" s="141"/>
      <c r="C18" s="148"/>
      <c r="D18" s="126"/>
      <c r="E18" s="121"/>
      <c r="F18" s="121"/>
      <c r="G18" s="121"/>
      <c r="H18" s="122" t="s">
        <v>24</v>
      </c>
      <c r="I18" s="122" t="s">
        <v>24</v>
      </c>
      <c r="J18" s="121"/>
      <c r="K18" s="121"/>
      <c r="L18" s="121"/>
      <c r="M18" s="121"/>
      <c r="N18" s="121"/>
      <c r="O18" s="122" t="s">
        <v>24</v>
      </c>
      <c r="P18" s="122" t="s">
        <v>24</v>
      </c>
      <c r="Q18" s="121"/>
      <c r="R18" s="121"/>
      <c r="S18" s="121"/>
      <c r="T18" s="121"/>
      <c r="U18" s="121"/>
      <c r="V18" s="122" t="s">
        <v>24</v>
      </c>
      <c r="W18" s="122" t="s">
        <v>24</v>
      </c>
      <c r="X18" s="121"/>
      <c r="Y18" s="121"/>
      <c r="Z18" s="121"/>
      <c r="AA18" s="121"/>
      <c r="AB18" s="121"/>
      <c r="AC18" s="122" t="s">
        <v>24</v>
      </c>
      <c r="AD18" s="122" t="s">
        <v>24</v>
      </c>
      <c r="AE18" s="121"/>
      <c r="AF18" s="121"/>
      <c r="AG18" s="127"/>
      <c r="AH18" s="61">
        <f t="shared" si="5"/>
        <v>0</v>
      </c>
      <c r="AI18" s="20">
        <f t="shared" si="0"/>
        <v>8</v>
      </c>
      <c r="AJ18" s="20">
        <f t="shared" si="1"/>
        <v>0</v>
      </c>
      <c r="AK18" s="20">
        <f t="shared" si="2"/>
        <v>0</v>
      </c>
      <c r="AL18" s="20">
        <f t="shared" si="3"/>
        <v>0</v>
      </c>
      <c r="AM18" s="21">
        <f t="shared" si="4"/>
        <v>8</v>
      </c>
    </row>
    <row r="19" spans="1:39" x14ac:dyDescent="0.25">
      <c r="A19" s="134">
        <v>7</v>
      </c>
      <c r="B19" s="141"/>
      <c r="C19" s="148"/>
      <c r="D19" s="126"/>
      <c r="E19" s="121"/>
      <c r="F19" s="121"/>
      <c r="G19" s="121"/>
      <c r="H19" s="122" t="s">
        <v>24</v>
      </c>
      <c r="I19" s="122" t="s">
        <v>24</v>
      </c>
      <c r="J19" s="121"/>
      <c r="K19" s="121"/>
      <c r="L19" s="121"/>
      <c r="M19" s="121"/>
      <c r="N19" s="121"/>
      <c r="O19" s="122" t="s">
        <v>24</v>
      </c>
      <c r="P19" s="122" t="s">
        <v>24</v>
      </c>
      <c r="Q19" s="121"/>
      <c r="R19" s="121"/>
      <c r="S19" s="121"/>
      <c r="T19" s="121"/>
      <c r="U19" s="121"/>
      <c r="V19" s="122" t="s">
        <v>24</v>
      </c>
      <c r="W19" s="122" t="s">
        <v>24</v>
      </c>
      <c r="X19" s="121"/>
      <c r="Y19" s="121"/>
      <c r="Z19" s="121"/>
      <c r="AA19" s="121"/>
      <c r="AB19" s="121"/>
      <c r="AC19" s="122" t="s">
        <v>24</v>
      </c>
      <c r="AD19" s="122" t="s">
        <v>24</v>
      </c>
      <c r="AE19" s="121"/>
      <c r="AF19" s="121"/>
      <c r="AG19" s="127"/>
      <c r="AH19" s="61">
        <f t="shared" ref="AH19:AH20" si="6">COUNTIF(D19:AG19,"X")</f>
        <v>0</v>
      </c>
      <c r="AI19" s="20">
        <f t="shared" ref="AI19:AI20" si="7">COUNTIF(D19:AG19,"T")</f>
        <v>8</v>
      </c>
      <c r="AJ19" s="20">
        <f t="shared" ref="AJ19:AJ20" si="8">COUNTIF(D19:AG19,"İ")</f>
        <v>0</v>
      </c>
      <c r="AK19" s="20">
        <f t="shared" ref="AK19:AK20" si="9">COUNTIF(D19:AG19,"R")</f>
        <v>0</v>
      </c>
      <c r="AL19" s="20">
        <f t="shared" ref="AL19:AL20" si="10">COUNTIF(D19:AG19,"G")</f>
        <v>0</v>
      </c>
      <c r="AM19" s="21">
        <f t="shared" ref="AM19:AM20" si="11">SUM(AH19:AL19)</f>
        <v>8</v>
      </c>
    </row>
    <row r="20" spans="1:39" x14ac:dyDescent="0.25">
      <c r="A20" s="135">
        <v>8</v>
      </c>
      <c r="B20" s="141"/>
      <c r="C20" s="148"/>
      <c r="D20" s="126"/>
      <c r="E20" s="121"/>
      <c r="F20" s="121"/>
      <c r="G20" s="121"/>
      <c r="H20" s="122" t="s">
        <v>24</v>
      </c>
      <c r="I20" s="122" t="s">
        <v>24</v>
      </c>
      <c r="J20" s="121"/>
      <c r="K20" s="121"/>
      <c r="L20" s="121"/>
      <c r="M20" s="121"/>
      <c r="N20" s="121"/>
      <c r="O20" s="122" t="s">
        <v>24</v>
      </c>
      <c r="P20" s="122" t="s">
        <v>24</v>
      </c>
      <c r="Q20" s="121"/>
      <c r="R20" s="121"/>
      <c r="S20" s="121"/>
      <c r="T20" s="121"/>
      <c r="U20" s="121"/>
      <c r="V20" s="122" t="s">
        <v>24</v>
      </c>
      <c r="W20" s="122" t="s">
        <v>24</v>
      </c>
      <c r="X20" s="121"/>
      <c r="Y20" s="121"/>
      <c r="Z20" s="121"/>
      <c r="AA20" s="121"/>
      <c r="AB20" s="121"/>
      <c r="AC20" s="122" t="s">
        <v>24</v>
      </c>
      <c r="AD20" s="122" t="s">
        <v>24</v>
      </c>
      <c r="AE20" s="121"/>
      <c r="AF20" s="121"/>
      <c r="AG20" s="127"/>
      <c r="AH20" s="61">
        <f t="shared" si="6"/>
        <v>0</v>
      </c>
      <c r="AI20" s="20">
        <f t="shared" si="7"/>
        <v>8</v>
      </c>
      <c r="AJ20" s="20">
        <f t="shared" si="8"/>
        <v>0</v>
      </c>
      <c r="AK20" s="20">
        <f t="shared" si="9"/>
        <v>0</v>
      </c>
      <c r="AL20" s="20">
        <f t="shared" si="10"/>
        <v>0</v>
      </c>
      <c r="AM20" s="21">
        <f t="shared" si="11"/>
        <v>8</v>
      </c>
    </row>
    <row r="21" spans="1:39" x14ac:dyDescent="0.25">
      <c r="A21" s="134">
        <v>9</v>
      </c>
      <c r="B21" s="139"/>
      <c r="C21" s="146"/>
      <c r="D21" s="126"/>
      <c r="E21" s="121"/>
      <c r="F21" s="121"/>
      <c r="G21" s="121"/>
      <c r="H21" s="122" t="s">
        <v>24</v>
      </c>
      <c r="I21" s="122" t="s">
        <v>24</v>
      </c>
      <c r="J21" s="121"/>
      <c r="K21" s="121"/>
      <c r="L21" s="121"/>
      <c r="M21" s="121"/>
      <c r="N21" s="121"/>
      <c r="O21" s="122" t="s">
        <v>24</v>
      </c>
      <c r="P21" s="122" t="s">
        <v>24</v>
      </c>
      <c r="Q21" s="121"/>
      <c r="R21" s="121"/>
      <c r="S21" s="121"/>
      <c r="T21" s="121"/>
      <c r="U21" s="121"/>
      <c r="V21" s="122" t="s">
        <v>24</v>
      </c>
      <c r="W21" s="122" t="s">
        <v>24</v>
      </c>
      <c r="X21" s="121"/>
      <c r="Y21" s="121"/>
      <c r="Z21" s="121"/>
      <c r="AA21" s="121"/>
      <c r="AB21" s="121"/>
      <c r="AC21" s="122" t="s">
        <v>24</v>
      </c>
      <c r="AD21" s="122" t="s">
        <v>24</v>
      </c>
      <c r="AE21" s="121"/>
      <c r="AF21" s="121"/>
      <c r="AG21" s="127"/>
      <c r="AH21" s="61">
        <f t="shared" si="5"/>
        <v>0</v>
      </c>
      <c r="AI21" s="20">
        <f t="shared" si="0"/>
        <v>8</v>
      </c>
      <c r="AJ21" s="20">
        <f t="shared" si="1"/>
        <v>0</v>
      </c>
      <c r="AK21" s="20">
        <f t="shared" si="2"/>
        <v>0</v>
      </c>
      <c r="AL21" s="20">
        <f t="shared" si="3"/>
        <v>0</v>
      </c>
      <c r="AM21" s="21">
        <f t="shared" si="4"/>
        <v>8</v>
      </c>
    </row>
    <row r="22" spans="1:39" x14ac:dyDescent="0.25">
      <c r="A22" s="135">
        <v>10</v>
      </c>
      <c r="B22" s="140"/>
      <c r="C22" s="147"/>
      <c r="D22" s="126"/>
      <c r="E22" s="121"/>
      <c r="F22" s="121"/>
      <c r="G22" s="121"/>
      <c r="H22" s="122" t="s">
        <v>24</v>
      </c>
      <c r="I22" s="122" t="s">
        <v>24</v>
      </c>
      <c r="J22" s="121"/>
      <c r="K22" s="121"/>
      <c r="L22" s="121"/>
      <c r="M22" s="121"/>
      <c r="N22" s="121"/>
      <c r="O22" s="122" t="s">
        <v>24</v>
      </c>
      <c r="P22" s="122" t="s">
        <v>24</v>
      </c>
      <c r="Q22" s="121"/>
      <c r="R22" s="121"/>
      <c r="S22" s="121"/>
      <c r="T22" s="121"/>
      <c r="U22" s="121"/>
      <c r="V22" s="122" t="s">
        <v>24</v>
      </c>
      <c r="W22" s="122" t="s">
        <v>24</v>
      </c>
      <c r="X22" s="121"/>
      <c r="Y22" s="121"/>
      <c r="Z22" s="121"/>
      <c r="AA22" s="121"/>
      <c r="AB22" s="121"/>
      <c r="AC22" s="122" t="s">
        <v>24</v>
      </c>
      <c r="AD22" s="122" t="s">
        <v>24</v>
      </c>
      <c r="AE22" s="121"/>
      <c r="AF22" s="121"/>
      <c r="AG22" s="127"/>
      <c r="AH22" s="61">
        <f t="shared" si="5"/>
        <v>0</v>
      </c>
      <c r="AI22" s="20">
        <f t="shared" si="0"/>
        <v>8</v>
      </c>
      <c r="AJ22" s="20">
        <f t="shared" si="1"/>
        <v>0</v>
      </c>
      <c r="AK22" s="20">
        <f t="shared" si="2"/>
        <v>0</v>
      </c>
      <c r="AL22" s="20">
        <f t="shared" si="3"/>
        <v>0</v>
      </c>
      <c r="AM22" s="21">
        <f t="shared" si="4"/>
        <v>8</v>
      </c>
    </row>
    <row r="23" spans="1:39" x14ac:dyDescent="0.25">
      <c r="A23" s="134">
        <v>11</v>
      </c>
      <c r="B23" s="142"/>
      <c r="C23" s="149"/>
      <c r="D23" s="126"/>
      <c r="E23" s="121"/>
      <c r="F23" s="121"/>
      <c r="G23" s="121"/>
      <c r="H23" s="122" t="s">
        <v>24</v>
      </c>
      <c r="I23" s="122" t="s">
        <v>24</v>
      </c>
      <c r="J23" s="121"/>
      <c r="K23" s="121"/>
      <c r="L23" s="121"/>
      <c r="M23" s="121"/>
      <c r="N23" s="121"/>
      <c r="O23" s="122" t="s">
        <v>24</v>
      </c>
      <c r="P23" s="122" t="s">
        <v>24</v>
      </c>
      <c r="Q23" s="121"/>
      <c r="R23" s="121"/>
      <c r="S23" s="121"/>
      <c r="T23" s="121"/>
      <c r="U23" s="121"/>
      <c r="V23" s="122" t="s">
        <v>24</v>
      </c>
      <c r="W23" s="122" t="s">
        <v>24</v>
      </c>
      <c r="X23" s="121"/>
      <c r="Y23" s="121"/>
      <c r="Z23" s="121"/>
      <c r="AA23" s="121"/>
      <c r="AB23" s="121"/>
      <c r="AC23" s="122" t="s">
        <v>24</v>
      </c>
      <c r="AD23" s="122" t="s">
        <v>24</v>
      </c>
      <c r="AE23" s="121"/>
      <c r="AF23" s="121"/>
      <c r="AG23" s="127"/>
      <c r="AH23" s="61">
        <f t="shared" si="5"/>
        <v>0</v>
      </c>
      <c r="AI23" s="20">
        <f t="shared" si="0"/>
        <v>8</v>
      </c>
      <c r="AJ23" s="20">
        <f t="shared" si="1"/>
        <v>0</v>
      </c>
      <c r="AK23" s="20">
        <f t="shared" si="2"/>
        <v>0</v>
      </c>
      <c r="AL23" s="20">
        <f t="shared" si="3"/>
        <v>0</v>
      </c>
      <c r="AM23" s="21">
        <f t="shared" si="4"/>
        <v>8</v>
      </c>
    </row>
    <row r="24" spans="1:39" x14ac:dyDescent="0.25">
      <c r="A24" s="135">
        <v>12</v>
      </c>
      <c r="B24" s="139"/>
      <c r="C24" s="146"/>
      <c r="D24" s="126"/>
      <c r="E24" s="121"/>
      <c r="F24" s="121"/>
      <c r="G24" s="121"/>
      <c r="H24" s="122" t="s">
        <v>24</v>
      </c>
      <c r="I24" s="122" t="s">
        <v>24</v>
      </c>
      <c r="J24" s="121"/>
      <c r="K24" s="121"/>
      <c r="L24" s="121"/>
      <c r="M24" s="121"/>
      <c r="N24" s="121"/>
      <c r="O24" s="122" t="s">
        <v>24</v>
      </c>
      <c r="P24" s="122" t="s">
        <v>24</v>
      </c>
      <c r="Q24" s="121"/>
      <c r="R24" s="121"/>
      <c r="S24" s="121"/>
      <c r="T24" s="121"/>
      <c r="U24" s="121"/>
      <c r="V24" s="122" t="s">
        <v>24</v>
      </c>
      <c r="W24" s="122" t="s">
        <v>24</v>
      </c>
      <c r="X24" s="121"/>
      <c r="Y24" s="121"/>
      <c r="Z24" s="121"/>
      <c r="AA24" s="121"/>
      <c r="AB24" s="121"/>
      <c r="AC24" s="122" t="s">
        <v>24</v>
      </c>
      <c r="AD24" s="122" t="s">
        <v>24</v>
      </c>
      <c r="AE24" s="121"/>
      <c r="AF24" s="121"/>
      <c r="AG24" s="127"/>
      <c r="AH24" s="61">
        <f t="shared" si="5"/>
        <v>0</v>
      </c>
      <c r="AI24" s="20">
        <f t="shared" ref="AI24:AI26" si="12">COUNTIF(D24:AG24,"T")</f>
        <v>8</v>
      </c>
      <c r="AJ24" s="20">
        <f t="shared" ref="AJ24:AJ26" si="13">COUNTIF(D24:AG24,"İ")</f>
        <v>0</v>
      </c>
      <c r="AK24" s="20">
        <f t="shared" ref="AK24:AK26" si="14">COUNTIF(D24:AG24,"R")</f>
        <v>0</v>
      </c>
      <c r="AL24" s="20">
        <f t="shared" ref="AL24:AL26" si="15">COUNTIF(D24:AG24,"G")</f>
        <v>0</v>
      </c>
      <c r="AM24" s="21">
        <f t="shared" ref="AM24:AM26" si="16">SUM(AH24:AL24)</f>
        <v>8</v>
      </c>
    </row>
    <row r="25" spans="1:39" x14ac:dyDescent="0.25">
      <c r="A25" s="134">
        <v>13</v>
      </c>
      <c r="B25" s="139"/>
      <c r="C25" s="146"/>
      <c r="D25" s="126"/>
      <c r="E25" s="121"/>
      <c r="F25" s="121"/>
      <c r="G25" s="121"/>
      <c r="H25" s="122" t="s">
        <v>24</v>
      </c>
      <c r="I25" s="122" t="s">
        <v>24</v>
      </c>
      <c r="J25" s="121"/>
      <c r="K25" s="121"/>
      <c r="L25" s="121"/>
      <c r="M25" s="121"/>
      <c r="N25" s="121"/>
      <c r="O25" s="122" t="s">
        <v>24</v>
      </c>
      <c r="P25" s="122" t="s">
        <v>24</v>
      </c>
      <c r="Q25" s="121"/>
      <c r="R25" s="121"/>
      <c r="S25" s="121"/>
      <c r="T25" s="121"/>
      <c r="U25" s="121"/>
      <c r="V25" s="122" t="s">
        <v>24</v>
      </c>
      <c r="W25" s="122" t="s">
        <v>24</v>
      </c>
      <c r="X25" s="121"/>
      <c r="Y25" s="121"/>
      <c r="Z25" s="121"/>
      <c r="AA25" s="121"/>
      <c r="AB25" s="121"/>
      <c r="AC25" s="122" t="s">
        <v>24</v>
      </c>
      <c r="AD25" s="122" t="s">
        <v>24</v>
      </c>
      <c r="AE25" s="121"/>
      <c r="AF25" s="121"/>
      <c r="AG25" s="127"/>
      <c r="AH25" s="61">
        <f t="shared" si="5"/>
        <v>0</v>
      </c>
      <c r="AI25" s="20">
        <f t="shared" si="12"/>
        <v>8</v>
      </c>
      <c r="AJ25" s="20">
        <f t="shared" si="13"/>
        <v>0</v>
      </c>
      <c r="AK25" s="20">
        <f t="shared" si="14"/>
        <v>0</v>
      </c>
      <c r="AL25" s="20">
        <f t="shared" si="15"/>
        <v>0</v>
      </c>
      <c r="AM25" s="21">
        <f t="shared" si="16"/>
        <v>8</v>
      </c>
    </row>
    <row r="26" spans="1:39" x14ac:dyDescent="0.25">
      <c r="A26" s="135">
        <v>14</v>
      </c>
      <c r="B26" s="139"/>
      <c r="C26" s="146"/>
      <c r="D26" s="126"/>
      <c r="E26" s="121"/>
      <c r="F26" s="121"/>
      <c r="G26" s="121"/>
      <c r="H26" s="122" t="s">
        <v>24</v>
      </c>
      <c r="I26" s="122" t="s">
        <v>24</v>
      </c>
      <c r="J26" s="121"/>
      <c r="K26" s="121"/>
      <c r="L26" s="121"/>
      <c r="M26" s="121"/>
      <c r="N26" s="121"/>
      <c r="O26" s="122" t="s">
        <v>24</v>
      </c>
      <c r="P26" s="122" t="s">
        <v>24</v>
      </c>
      <c r="Q26" s="121"/>
      <c r="R26" s="121"/>
      <c r="S26" s="121"/>
      <c r="T26" s="121"/>
      <c r="U26" s="121"/>
      <c r="V26" s="122" t="s">
        <v>24</v>
      </c>
      <c r="W26" s="122" t="s">
        <v>24</v>
      </c>
      <c r="X26" s="121"/>
      <c r="Y26" s="121"/>
      <c r="Z26" s="121"/>
      <c r="AA26" s="121"/>
      <c r="AB26" s="121"/>
      <c r="AC26" s="122" t="s">
        <v>24</v>
      </c>
      <c r="AD26" s="122" t="s">
        <v>24</v>
      </c>
      <c r="AE26" s="121"/>
      <c r="AF26" s="121"/>
      <c r="AG26" s="127"/>
      <c r="AH26" s="61">
        <f t="shared" si="5"/>
        <v>0</v>
      </c>
      <c r="AI26" s="20">
        <f t="shared" si="12"/>
        <v>8</v>
      </c>
      <c r="AJ26" s="20">
        <f t="shared" si="13"/>
        <v>0</v>
      </c>
      <c r="AK26" s="20">
        <f t="shared" si="14"/>
        <v>0</v>
      </c>
      <c r="AL26" s="20">
        <f t="shared" si="15"/>
        <v>0</v>
      </c>
      <c r="AM26" s="21">
        <f t="shared" si="16"/>
        <v>8</v>
      </c>
    </row>
    <row r="27" spans="1:39" ht="16.5" thickBot="1" x14ac:dyDescent="0.3">
      <c r="A27" s="134">
        <v>15</v>
      </c>
      <c r="B27" s="143"/>
      <c r="C27" s="150"/>
      <c r="D27" s="128"/>
      <c r="E27" s="129"/>
      <c r="F27" s="129"/>
      <c r="G27" s="129"/>
      <c r="H27" s="53" t="s">
        <v>24</v>
      </c>
      <c r="I27" s="53" t="s">
        <v>24</v>
      </c>
      <c r="J27" s="129"/>
      <c r="K27" s="129"/>
      <c r="L27" s="129"/>
      <c r="M27" s="129"/>
      <c r="N27" s="129"/>
      <c r="O27" s="53" t="s">
        <v>24</v>
      </c>
      <c r="P27" s="53" t="s">
        <v>24</v>
      </c>
      <c r="Q27" s="129"/>
      <c r="R27" s="129"/>
      <c r="S27" s="129"/>
      <c r="T27" s="129"/>
      <c r="U27" s="129"/>
      <c r="V27" s="53" t="s">
        <v>24</v>
      </c>
      <c r="W27" s="53" t="s">
        <v>24</v>
      </c>
      <c r="X27" s="129"/>
      <c r="Y27" s="129"/>
      <c r="Z27" s="129"/>
      <c r="AA27" s="129"/>
      <c r="AB27" s="129"/>
      <c r="AC27" s="53" t="s">
        <v>24</v>
      </c>
      <c r="AD27" s="53" t="s">
        <v>24</v>
      </c>
      <c r="AE27" s="129"/>
      <c r="AF27" s="129"/>
      <c r="AG27" s="130"/>
      <c r="AH27" s="62">
        <f t="shared" si="5"/>
        <v>0</v>
      </c>
      <c r="AI27" s="23">
        <f t="shared" si="0"/>
        <v>8</v>
      </c>
      <c r="AJ27" s="23">
        <f t="shared" si="1"/>
        <v>0</v>
      </c>
      <c r="AK27" s="23">
        <f t="shared" si="2"/>
        <v>0</v>
      </c>
      <c r="AL27" s="23">
        <f t="shared" si="3"/>
        <v>0</v>
      </c>
      <c r="AM27" s="24">
        <f t="shared" si="4"/>
        <v>8</v>
      </c>
    </row>
    <row r="28" spans="1:39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29"/>
      <c r="AJ28" s="29"/>
      <c r="AK28" s="29"/>
      <c r="AL28" s="28"/>
      <c r="AM28" s="29"/>
    </row>
    <row r="29" spans="1:39" x14ac:dyDescent="0.25">
      <c r="A29" s="3"/>
      <c r="B29" s="188" t="str">
        <f>CONCATENATE("Yukarıda isimleri yazılı bulunan Sürekli işçi/işçiler ",AI4," Yılı ",AI5," döneminde puantajda belirtilen günlerde çalıştırılmıştır.")</f>
        <v>Yukarıda isimleri yazılı bulunan Sürekli işçi/işçiler 2026 Yılı 15 Eylül - 14 Ekim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30"/>
      <c r="AD29" s="30"/>
      <c r="AE29" s="30"/>
      <c r="AF29" s="30"/>
      <c r="AG29" s="30"/>
      <c r="AH29" s="30"/>
      <c r="AI29" s="31"/>
      <c r="AJ29" s="31"/>
      <c r="AK29" s="31"/>
      <c r="AL29" s="31"/>
      <c r="AM29" s="31"/>
    </row>
    <row r="30" spans="1:39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4"/>
      <c r="T31" s="31"/>
      <c r="U31" s="31"/>
      <c r="V31" s="31"/>
      <c r="W31" s="189" t="s">
        <v>47</v>
      </c>
      <c r="X31" s="189"/>
      <c r="Y31" s="189"/>
      <c r="Z31" s="189"/>
      <c r="AA31" s="189"/>
      <c r="AB31" s="189"/>
      <c r="AC31" s="189"/>
      <c r="AD31" s="189"/>
      <c r="AE31" s="189"/>
      <c r="AF31" s="189"/>
      <c r="AG31" s="31"/>
      <c r="AH31" s="31"/>
      <c r="AI31" s="31"/>
      <c r="AJ31" s="31"/>
      <c r="AK31" s="31"/>
      <c r="AL31" s="31"/>
      <c r="AM31" s="31"/>
    </row>
    <row r="32" spans="1:39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1:39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40</v>
      </c>
      <c r="L33" s="179"/>
      <c r="M33" s="179"/>
      <c r="N33" s="179"/>
      <c r="O33" s="179"/>
      <c r="P33" s="179"/>
      <c r="Q33" s="179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1:39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38"/>
      <c r="S34" s="38"/>
      <c r="T34" s="38"/>
      <c r="U34" s="38"/>
      <c r="V34" s="38"/>
      <c r="W34" s="38"/>
      <c r="X34" s="38"/>
      <c r="Y34" s="177" t="s">
        <v>28</v>
      </c>
      <c r="Z34" s="177"/>
      <c r="AA34" s="177"/>
      <c r="AB34" s="177"/>
      <c r="AC34" s="177"/>
      <c r="AD34" s="50"/>
      <c r="AE34" s="50"/>
      <c r="AF34" s="195"/>
      <c r="AG34" s="195"/>
      <c r="AH34" s="195"/>
      <c r="AI34" s="195"/>
      <c r="AJ34" s="195"/>
      <c r="AK34" s="195"/>
      <c r="AL34" s="195"/>
      <c r="AM34" s="33"/>
    </row>
    <row r="35" spans="1:39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8"/>
      <c r="S35" s="38"/>
      <c r="T35" s="38"/>
      <c r="U35" s="38"/>
      <c r="V35" s="38"/>
      <c r="W35" s="38"/>
      <c r="X35" s="38"/>
      <c r="Y35" s="40"/>
      <c r="Z35" s="40"/>
      <c r="AA35" s="36"/>
      <c r="AB35" s="36"/>
      <c r="AC35" s="41"/>
      <c r="AD35" s="41"/>
      <c r="AE35" s="41"/>
      <c r="AF35" s="178"/>
      <c r="AG35" s="178"/>
      <c r="AH35" s="178"/>
      <c r="AI35" s="178"/>
      <c r="AJ35" s="178"/>
      <c r="AK35" s="178"/>
      <c r="AL35" s="178"/>
      <c r="AM35" s="33"/>
    </row>
    <row r="36" spans="1:39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78" t="s">
        <v>29</v>
      </c>
      <c r="Z36" s="178"/>
      <c r="AA36" s="178"/>
      <c r="AB36" s="36"/>
      <c r="AC36" s="41"/>
      <c r="AD36" s="41"/>
      <c r="AE36" s="41"/>
      <c r="AF36" s="190"/>
      <c r="AG36" s="190"/>
      <c r="AH36" s="190"/>
      <c r="AI36" s="190"/>
      <c r="AJ36" s="190"/>
      <c r="AK36" s="190"/>
      <c r="AL36" s="190"/>
      <c r="AM36" s="33"/>
    </row>
    <row r="37" spans="1:39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0"/>
      <c r="Z37" s="40"/>
      <c r="AA37" s="40"/>
      <c r="AB37" s="40"/>
      <c r="AC37" s="30"/>
      <c r="AD37" s="30"/>
      <c r="AE37" s="30"/>
      <c r="AF37" s="30"/>
      <c r="AG37" s="38"/>
      <c r="AH37" s="38"/>
      <c r="AI37" s="38"/>
      <c r="AJ37" s="38"/>
      <c r="AK37" s="38"/>
      <c r="AL37" s="38"/>
      <c r="AM37" s="33"/>
    </row>
    <row r="38" spans="1:39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40" t="s">
        <v>54</v>
      </c>
      <c r="Z38" s="40"/>
      <c r="AA38" s="40"/>
      <c r="AB38" s="40"/>
      <c r="AC38" s="30"/>
      <c r="AD38" s="30"/>
      <c r="AE38" s="30"/>
      <c r="AF38" s="30"/>
      <c r="AG38" s="38"/>
      <c r="AH38" s="38"/>
      <c r="AI38" s="38"/>
      <c r="AJ38" s="41"/>
      <c r="AK38" s="38"/>
      <c r="AL38" s="38"/>
      <c r="AM38" s="33"/>
    </row>
    <row r="39" spans="1:3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2"/>
      <c r="AK39" s="3"/>
      <c r="AL39" s="3"/>
      <c r="AM39" s="3"/>
    </row>
  </sheetData>
  <mergeCells count="61">
    <mergeCell ref="A5:B5"/>
    <mergeCell ref="AG5:AH5"/>
    <mergeCell ref="AI5:AM5"/>
    <mergeCell ref="A4:B4"/>
    <mergeCell ref="E4:W4"/>
    <mergeCell ref="AG4:AH4"/>
    <mergeCell ref="AI4:AM4"/>
    <mergeCell ref="M8:M11"/>
    <mergeCell ref="A7:A10"/>
    <mergeCell ref="B7:C10"/>
    <mergeCell ref="D7:AG7"/>
    <mergeCell ref="AH7:AM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Y8:Y11"/>
    <mergeCell ref="N8:N11"/>
    <mergeCell ref="O8:O11"/>
    <mergeCell ref="P8:P11"/>
    <mergeCell ref="Q8:Q11"/>
    <mergeCell ref="R8:R11"/>
    <mergeCell ref="S8:S11"/>
    <mergeCell ref="T8:T11"/>
    <mergeCell ref="U8:U11"/>
    <mergeCell ref="V8:V11"/>
    <mergeCell ref="W8:W11"/>
    <mergeCell ref="X8:X11"/>
    <mergeCell ref="AM8:AM12"/>
    <mergeCell ref="Z8:Z11"/>
    <mergeCell ref="AA8:AA11"/>
    <mergeCell ref="AB8:AB11"/>
    <mergeCell ref="AC8:AC11"/>
    <mergeCell ref="AF8:AF11"/>
    <mergeCell ref="AG8:AG11"/>
    <mergeCell ref="AH8:AH12"/>
    <mergeCell ref="AI8:AI12"/>
    <mergeCell ref="AJ8:AJ12"/>
    <mergeCell ref="AK8:AK12"/>
    <mergeCell ref="AL8:AL12"/>
    <mergeCell ref="AD8:AD11"/>
    <mergeCell ref="AE8:AE11"/>
    <mergeCell ref="D36:J36"/>
    <mergeCell ref="Y36:AA36"/>
    <mergeCell ref="AF36:AL36"/>
    <mergeCell ref="B29:AB29"/>
    <mergeCell ref="J31:P31"/>
    <mergeCell ref="W31:AF31"/>
    <mergeCell ref="J32:P32"/>
    <mergeCell ref="D33:J33"/>
    <mergeCell ref="K33:Q33"/>
    <mergeCell ref="K34:Q34"/>
    <mergeCell ref="Y34:AC34"/>
    <mergeCell ref="AF34:AL34"/>
    <mergeCell ref="K35:Q35"/>
    <mergeCell ref="AF35:AL35"/>
  </mergeCells>
  <phoneticPr fontId="15" type="noConversion"/>
  <conditionalFormatting sqref="D13:D27">
    <cfRule type="cellIs" dxfId="47" priority="52" stopIfTrue="1" operator="equal">
      <formula>"T"</formula>
    </cfRule>
    <cfRule type="cellIs" dxfId="46" priority="53" stopIfTrue="1" operator="equal">
      <formula>"R"</formula>
    </cfRule>
    <cfRule type="cellIs" dxfId="45" priority="54" stopIfTrue="1" operator="equal">
      <formula>"İ"</formula>
    </cfRule>
  </conditionalFormatting>
  <conditionalFormatting sqref="D13:G27 J13:N27 Q13:U27 X13:AB27 AE13:AG27">
    <cfRule type="cellIs" dxfId="44" priority="10" stopIfTrue="1" operator="equal">
      <formula>"T"</formula>
    </cfRule>
    <cfRule type="cellIs" dxfId="43" priority="11" stopIfTrue="1" operator="equal">
      <formula>"R"</formula>
    </cfRule>
    <cfRule type="cellIs" dxfId="42" priority="12" stopIfTrue="1" operator="equal">
      <formula>"İ"</formula>
    </cfRule>
  </conditionalFormatting>
  <conditionalFormatting sqref="J13:J27 Q13:Q27 X13:X27 AE13:AE27">
    <cfRule type="cellIs" dxfId="41" priority="7" stopIfTrue="1" operator="equal">
      <formula>"T"</formula>
    </cfRule>
    <cfRule type="cellIs" dxfId="40" priority="8" stopIfTrue="1" operator="equal">
      <formula>"R"</formula>
    </cfRule>
    <cfRule type="cellIs" dxfId="39" priority="9" stopIfTrue="1" operator="equal">
      <formula>"İ"</formula>
    </cfRule>
  </conditionalFormatting>
  <conditionalFormatting sqref="AC13:AD27 V13:W27 O13:P27 H13:I27">
    <cfRule type="cellIs" dxfId="38" priority="4" stopIfTrue="1" operator="equal">
      <formula>"T"</formula>
    </cfRule>
    <cfRule type="cellIs" dxfId="37" priority="5" stopIfTrue="1" operator="equal">
      <formula>"R"</formula>
    </cfRule>
    <cfRule type="cellIs" dxfId="36" priority="6" stopIfTrue="1" operator="equal">
      <formula>"İ"</formula>
    </cfRule>
  </conditionalFormatting>
  <conditionalFormatting sqref="AC14:AD27 V14:W27 O14:P27 H14:I27">
    <cfRule type="cellIs" dxfId="35" priority="1" stopIfTrue="1" operator="equal">
      <formula>"T"</formula>
    </cfRule>
    <cfRule type="cellIs" dxfId="34" priority="2" stopIfTrue="1" operator="equal">
      <formula>"R"</formula>
    </cfRule>
    <cfRule type="cellIs" dxfId="33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8:B21 B24:B26 B14:B16">
      <formula1>11</formula1>
      <formula2>11</formula2>
    </dataValidation>
  </dataValidations>
  <pageMargins left="0.39370078740157483" right="0" top="0.39370078740157483" bottom="0.39370078740157483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opLeftCell="A10" workbookViewId="0">
      <selection activeCell="P39" sqref="P39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2.875" bestFit="1" customWidth="1"/>
    <col min="7" max="17" width="3.125" bestFit="1" customWidth="1"/>
    <col min="18" max="18" width="3.125" customWidth="1"/>
    <col min="19" max="31" width="3.125" bestFit="1" customWidth="1"/>
    <col min="32" max="33" width="3.125" customWidth="1"/>
    <col min="34" max="35" width="3.125" bestFit="1" customWidth="1"/>
    <col min="36" max="36" width="3.625" customWidth="1"/>
    <col min="37" max="39" width="3.125" bestFit="1" customWidth="1"/>
    <col min="40" max="40" width="4.125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115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3"/>
      <c r="AC4" s="3"/>
      <c r="AD4" s="3"/>
      <c r="AE4" s="3"/>
      <c r="AF4" s="3"/>
      <c r="AG4" s="3"/>
      <c r="AH4" s="202" t="s">
        <v>1</v>
      </c>
      <c r="AI4" s="203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2</v>
      </c>
      <c r="B5" s="211"/>
      <c r="C5" s="116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12" t="s">
        <v>4</v>
      </c>
      <c r="AI5" s="213"/>
      <c r="AJ5" s="222" t="s">
        <v>34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13</v>
      </c>
      <c r="E8" s="183" t="s">
        <v>14</v>
      </c>
      <c r="F8" s="183" t="s">
        <v>8</v>
      </c>
      <c r="G8" s="183" t="s">
        <v>9</v>
      </c>
      <c r="H8" s="183" t="s">
        <v>10</v>
      </c>
      <c r="I8" s="183" t="s">
        <v>11</v>
      </c>
      <c r="J8" s="183" t="s">
        <v>12</v>
      </c>
      <c r="K8" s="183" t="s">
        <v>13</v>
      </c>
      <c r="L8" s="183" t="s">
        <v>14</v>
      </c>
      <c r="M8" s="183" t="s">
        <v>8</v>
      </c>
      <c r="N8" s="183" t="s">
        <v>9</v>
      </c>
      <c r="O8" s="183" t="s">
        <v>10</v>
      </c>
      <c r="P8" s="183" t="s">
        <v>11</v>
      </c>
      <c r="Q8" s="183" t="s">
        <v>12</v>
      </c>
      <c r="R8" s="183" t="s">
        <v>13</v>
      </c>
      <c r="S8" s="183" t="s">
        <v>14</v>
      </c>
      <c r="T8" s="183" t="s">
        <v>8</v>
      </c>
      <c r="U8" s="183" t="s">
        <v>9</v>
      </c>
      <c r="V8" s="183" t="s">
        <v>10</v>
      </c>
      <c r="W8" s="183" t="s">
        <v>11</v>
      </c>
      <c r="X8" s="183" t="s">
        <v>12</v>
      </c>
      <c r="Y8" s="183" t="s">
        <v>13</v>
      </c>
      <c r="Z8" s="183" t="s">
        <v>14</v>
      </c>
      <c r="AA8" s="183" t="s">
        <v>8</v>
      </c>
      <c r="AB8" s="183" t="s">
        <v>9</v>
      </c>
      <c r="AC8" s="183" t="s">
        <v>10</v>
      </c>
      <c r="AD8" s="183" t="s">
        <v>11</v>
      </c>
      <c r="AE8" s="183" t="s">
        <v>12</v>
      </c>
      <c r="AF8" s="183" t="s">
        <v>13</v>
      </c>
      <c r="AG8" s="183" t="s">
        <v>14</v>
      </c>
      <c r="AH8" s="183" t="s">
        <v>8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136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34">
        <v>1</v>
      </c>
      <c r="B13" s="158"/>
      <c r="C13" s="151"/>
      <c r="D13" s="123"/>
      <c r="E13" s="124"/>
      <c r="F13" s="13" t="s">
        <v>24</v>
      </c>
      <c r="G13" s="13" t="s">
        <v>24</v>
      </c>
      <c r="H13" s="124"/>
      <c r="I13" s="124"/>
      <c r="J13" s="124"/>
      <c r="K13" s="124"/>
      <c r="L13" s="124"/>
      <c r="M13" s="13" t="s">
        <v>24</v>
      </c>
      <c r="N13" s="13" t="s">
        <v>24</v>
      </c>
      <c r="O13" s="124"/>
      <c r="P13" s="124"/>
      <c r="Q13" s="124"/>
      <c r="R13" s="13" t="s">
        <v>24</v>
      </c>
      <c r="S13" s="13"/>
      <c r="T13" s="13" t="s">
        <v>24</v>
      </c>
      <c r="U13" s="13" t="s">
        <v>24</v>
      </c>
      <c r="V13" s="124"/>
      <c r="W13" s="124"/>
      <c r="X13" s="124"/>
      <c r="Y13" s="124"/>
      <c r="Z13" s="124"/>
      <c r="AA13" s="13" t="s">
        <v>24</v>
      </c>
      <c r="AB13" s="13" t="s">
        <v>24</v>
      </c>
      <c r="AC13" s="124"/>
      <c r="AD13" s="124"/>
      <c r="AE13" s="124"/>
      <c r="AF13" s="124"/>
      <c r="AG13" s="13"/>
      <c r="AH13" s="13" t="s">
        <v>24</v>
      </c>
      <c r="AI13" s="61">
        <f t="shared" ref="AI13:AI14" si="0">COUNTIF(D13:AH13,"X")</f>
        <v>0</v>
      </c>
      <c r="AJ13" s="20">
        <f t="shared" ref="AJ13:AJ14" si="1">COUNTIF(D13:AH13,"T")</f>
        <v>10</v>
      </c>
      <c r="AK13" s="20">
        <f t="shared" ref="AK13:AK14" si="2">COUNTIF(D13:AH13,"İ")</f>
        <v>0</v>
      </c>
      <c r="AL13" s="20">
        <f t="shared" ref="AL13:AL14" si="3">COUNTIF(D13:AH13,"R")</f>
        <v>0</v>
      </c>
      <c r="AM13" s="20">
        <f t="shared" ref="AM13:AM14" si="4">COUNTIF(D13:AH13,"G")</f>
        <v>0</v>
      </c>
      <c r="AN13" s="21">
        <f t="shared" ref="AN13:AN27" si="5">SUM(AI13:AM13)</f>
        <v>10</v>
      </c>
    </row>
    <row r="14" spans="1:40" x14ac:dyDescent="0.25">
      <c r="A14" s="135">
        <v>2</v>
      </c>
      <c r="B14" s="159"/>
      <c r="C14" s="152"/>
      <c r="D14" s="126"/>
      <c r="E14" s="121"/>
      <c r="F14" s="122" t="s">
        <v>24</v>
      </c>
      <c r="G14" s="122" t="s">
        <v>24</v>
      </c>
      <c r="H14" s="121"/>
      <c r="I14" s="121"/>
      <c r="J14" s="121"/>
      <c r="K14" s="121"/>
      <c r="L14" s="121"/>
      <c r="M14" s="122" t="s">
        <v>24</v>
      </c>
      <c r="N14" s="122" t="s">
        <v>24</v>
      </c>
      <c r="O14" s="121"/>
      <c r="P14" s="121"/>
      <c r="Q14" s="121"/>
      <c r="R14" s="122" t="s">
        <v>24</v>
      </c>
      <c r="S14" s="122"/>
      <c r="T14" s="122" t="s">
        <v>24</v>
      </c>
      <c r="U14" s="122" t="s">
        <v>24</v>
      </c>
      <c r="V14" s="121"/>
      <c r="W14" s="121"/>
      <c r="X14" s="121"/>
      <c r="Y14" s="121"/>
      <c r="Z14" s="121"/>
      <c r="AA14" s="122" t="s">
        <v>24</v>
      </c>
      <c r="AB14" s="122" t="s">
        <v>24</v>
      </c>
      <c r="AC14" s="121"/>
      <c r="AD14" s="121"/>
      <c r="AE14" s="121"/>
      <c r="AF14" s="121"/>
      <c r="AG14" s="122"/>
      <c r="AH14" s="122" t="s">
        <v>24</v>
      </c>
      <c r="AI14" s="61">
        <f t="shared" si="0"/>
        <v>0</v>
      </c>
      <c r="AJ14" s="20">
        <f t="shared" si="1"/>
        <v>10</v>
      </c>
      <c r="AK14" s="20">
        <f t="shared" si="2"/>
        <v>0</v>
      </c>
      <c r="AL14" s="20">
        <f t="shared" si="3"/>
        <v>0</v>
      </c>
      <c r="AM14" s="20">
        <f t="shared" si="4"/>
        <v>0</v>
      </c>
      <c r="AN14" s="21">
        <f t="shared" si="5"/>
        <v>10</v>
      </c>
    </row>
    <row r="15" spans="1:40" x14ac:dyDescent="0.25">
      <c r="A15" s="135">
        <v>3</v>
      </c>
      <c r="B15" s="160"/>
      <c r="C15" s="153"/>
      <c r="D15" s="126"/>
      <c r="E15" s="121"/>
      <c r="F15" s="122" t="s">
        <v>24</v>
      </c>
      <c r="G15" s="122" t="s">
        <v>24</v>
      </c>
      <c r="H15" s="121"/>
      <c r="I15" s="121"/>
      <c r="J15" s="121"/>
      <c r="K15" s="121"/>
      <c r="L15" s="121"/>
      <c r="M15" s="122" t="s">
        <v>24</v>
      </c>
      <c r="N15" s="122" t="s">
        <v>24</v>
      </c>
      <c r="O15" s="121"/>
      <c r="P15" s="121"/>
      <c r="Q15" s="121"/>
      <c r="R15" s="122" t="s">
        <v>24</v>
      </c>
      <c r="S15" s="122"/>
      <c r="T15" s="122" t="s">
        <v>24</v>
      </c>
      <c r="U15" s="122" t="s">
        <v>24</v>
      </c>
      <c r="V15" s="121"/>
      <c r="W15" s="121"/>
      <c r="X15" s="121"/>
      <c r="Y15" s="121"/>
      <c r="Z15" s="121"/>
      <c r="AA15" s="122" t="s">
        <v>24</v>
      </c>
      <c r="AB15" s="122" t="s">
        <v>24</v>
      </c>
      <c r="AC15" s="121"/>
      <c r="AD15" s="121"/>
      <c r="AE15" s="121"/>
      <c r="AF15" s="121"/>
      <c r="AG15" s="122"/>
      <c r="AH15" s="122" t="s">
        <v>24</v>
      </c>
      <c r="AI15" s="61">
        <f t="shared" ref="AI15:AI27" si="6">COUNTIF(D15:AH15,"X")</f>
        <v>0</v>
      </c>
      <c r="AJ15" s="20">
        <f t="shared" ref="AJ15:AJ27" si="7">COUNTIF(D15:AH15,"T")</f>
        <v>10</v>
      </c>
      <c r="AK15" s="20">
        <f t="shared" ref="AK15:AK27" si="8">COUNTIF(D15:AH15,"İ")</f>
        <v>0</v>
      </c>
      <c r="AL15" s="20">
        <f t="shared" ref="AL15:AL27" si="9">COUNTIF(D15:AH15,"R")</f>
        <v>0</v>
      </c>
      <c r="AM15" s="20">
        <f t="shared" ref="AM15:AM27" si="10">COUNTIF(D15:AH15,"G")</f>
        <v>0</v>
      </c>
      <c r="AN15" s="21">
        <f t="shared" si="5"/>
        <v>10</v>
      </c>
    </row>
    <row r="16" spans="1:40" x14ac:dyDescent="0.25">
      <c r="A16" s="135">
        <v>4</v>
      </c>
      <c r="B16" s="160"/>
      <c r="C16" s="153"/>
      <c r="D16" s="126"/>
      <c r="E16" s="121"/>
      <c r="F16" s="122" t="s">
        <v>24</v>
      </c>
      <c r="G16" s="122" t="s">
        <v>24</v>
      </c>
      <c r="H16" s="121"/>
      <c r="I16" s="121"/>
      <c r="J16" s="121"/>
      <c r="K16" s="121"/>
      <c r="L16" s="121"/>
      <c r="M16" s="122" t="s">
        <v>24</v>
      </c>
      <c r="N16" s="122" t="s">
        <v>24</v>
      </c>
      <c r="O16" s="121"/>
      <c r="P16" s="121"/>
      <c r="Q16" s="121"/>
      <c r="R16" s="122" t="s">
        <v>24</v>
      </c>
      <c r="S16" s="122"/>
      <c r="T16" s="122" t="s">
        <v>24</v>
      </c>
      <c r="U16" s="122" t="s">
        <v>24</v>
      </c>
      <c r="V16" s="121"/>
      <c r="W16" s="121"/>
      <c r="X16" s="121"/>
      <c r="Y16" s="121"/>
      <c r="Z16" s="121"/>
      <c r="AA16" s="122" t="s">
        <v>24</v>
      </c>
      <c r="AB16" s="122" t="s">
        <v>24</v>
      </c>
      <c r="AC16" s="121"/>
      <c r="AD16" s="121"/>
      <c r="AE16" s="121"/>
      <c r="AF16" s="121"/>
      <c r="AG16" s="122"/>
      <c r="AH16" s="122" t="s">
        <v>24</v>
      </c>
      <c r="AI16" s="61">
        <f t="shared" si="6"/>
        <v>0</v>
      </c>
      <c r="AJ16" s="20">
        <f t="shared" si="7"/>
        <v>10</v>
      </c>
      <c r="AK16" s="20">
        <f t="shared" si="8"/>
        <v>0</v>
      </c>
      <c r="AL16" s="20">
        <f t="shared" si="9"/>
        <v>0</v>
      </c>
      <c r="AM16" s="20">
        <f t="shared" si="10"/>
        <v>0</v>
      </c>
      <c r="AN16" s="21">
        <f t="shared" si="5"/>
        <v>10</v>
      </c>
    </row>
    <row r="17" spans="1:40" x14ac:dyDescent="0.25">
      <c r="A17" s="135">
        <v>5</v>
      </c>
      <c r="B17" s="161"/>
      <c r="C17" s="154"/>
      <c r="D17" s="126"/>
      <c r="E17" s="121"/>
      <c r="F17" s="122" t="s">
        <v>24</v>
      </c>
      <c r="G17" s="122" t="s">
        <v>24</v>
      </c>
      <c r="H17" s="121"/>
      <c r="I17" s="121"/>
      <c r="J17" s="121"/>
      <c r="K17" s="121"/>
      <c r="L17" s="121"/>
      <c r="M17" s="122" t="s">
        <v>24</v>
      </c>
      <c r="N17" s="122" t="s">
        <v>24</v>
      </c>
      <c r="O17" s="121"/>
      <c r="P17" s="121"/>
      <c r="Q17" s="121"/>
      <c r="R17" s="122" t="s">
        <v>24</v>
      </c>
      <c r="S17" s="122"/>
      <c r="T17" s="122" t="s">
        <v>24</v>
      </c>
      <c r="U17" s="122" t="s">
        <v>24</v>
      </c>
      <c r="V17" s="121"/>
      <c r="W17" s="121"/>
      <c r="X17" s="121"/>
      <c r="Y17" s="121"/>
      <c r="Z17" s="121"/>
      <c r="AA17" s="122" t="s">
        <v>24</v>
      </c>
      <c r="AB17" s="122" t="s">
        <v>24</v>
      </c>
      <c r="AC17" s="121"/>
      <c r="AD17" s="121"/>
      <c r="AE17" s="121"/>
      <c r="AF17" s="121"/>
      <c r="AG17" s="122"/>
      <c r="AH17" s="122" t="s">
        <v>24</v>
      </c>
      <c r="AI17" s="61">
        <f t="shared" si="6"/>
        <v>0</v>
      </c>
      <c r="AJ17" s="20">
        <f t="shared" si="7"/>
        <v>10</v>
      </c>
      <c r="AK17" s="20">
        <f t="shared" si="8"/>
        <v>0</v>
      </c>
      <c r="AL17" s="20">
        <f t="shared" si="9"/>
        <v>0</v>
      </c>
      <c r="AM17" s="20">
        <f t="shared" si="10"/>
        <v>0</v>
      </c>
      <c r="AN17" s="21">
        <f t="shared" si="5"/>
        <v>10</v>
      </c>
    </row>
    <row r="18" spans="1:40" x14ac:dyDescent="0.25">
      <c r="A18" s="135">
        <v>6</v>
      </c>
      <c r="B18" s="162"/>
      <c r="C18" s="155"/>
      <c r="D18" s="126"/>
      <c r="E18" s="121"/>
      <c r="F18" s="122" t="s">
        <v>24</v>
      </c>
      <c r="G18" s="122" t="s">
        <v>24</v>
      </c>
      <c r="H18" s="121"/>
      <c r="I18" s="121"/>
      <c r="J18" s="121"/>
      <c r="K18" s="121"/>
      <c r="L18" s="121"/>
      <c r="M18" s="122" t="s">
        <v>24</v>
      </c>
      <c r="N18" s="122" t="s">
        <v>24</v>
      </c>
      <c r="O18" s="121"/>
      <c r="P18" s="121"/>
      <c r="Q18" s="121"/>
      <c r="R18" s="122" t="s">
        <v>24</v>
      </c>
      <c r="S18" s="122"/>
      <c r="T18" s="122" t="s">
        <v>24</v>
      </c>
      <c r="U18" s="122" t="s">
        <v>24</v>
      </c>
      <c r="V18" s="121"/>
      <c r="W18" s="121"/>
      <c r="X18" s="121"/>
      <c r="Y18" s="121"/>
      <c r="Z18" s="121"/>
      <c r="AA18" s="122" t="s">
        <v>24</v>
      </c>
      <c r="AB18" s="122" t="s">
        <v>24</v>
      </c>
      <c r="AC18" s="121"/>
      <c r="AD18" s="121"/>
      <c r="AE18" s="121"/>
      <c r="AF18" s="121"/>
      <c r="AG18" s="122"/>
      <c r="AH18" s="122" t="s">
        <v>24</v>
      </c>
      <c r="AI18" s="61">
        <f t="shared" si="6"/>
        <v>0</v>
      </c>
      <c r="AJ18" s="20">
        <f t="shared" si="7"/>
        <v>10</v>
      </c>
      <c r="AK18" s="20">
        <f t="shared" si="8"/>
        <v>0</v>
      </c>
      <c r="AL18" s="20">
        <f t="shared" si="9"/>
        <v>0</v>
      </c>
      <c r="AM18" s="20">
        <f t="shared" si="10"/>
        <v>0</v>
      </c>
      <c r="AN18" s="21">
        <f t="shared" si="5"/>
        <v>10</v>
      </c>
    </row>
    <row r="19" spans="1:40" x14ac:dyDescent="0.25">
      <c r="A19" s="135">
        <v>7</v>
      </c>
      <c r="B19" s="162"/>
      <c r="C19" s="155"/>
      <c r="D19" s="126"/>
      <c r="E19" s="121"/>
      <c r="F19" s="122" t="s">
        <v>24</v>
      </c>
      <c r="G19" s="122" t="s">
        <v>24</v>
      </c>
      <c r="H19" s="121"/>
      <c r="I19" s="121"/>
      <c r="J19" s="121"/>
      <c r="K19" s="121"/>
      <c r="L19" s="121"/>
      <c r="M19" s="122" t="s">
        <v>24</v>
      </c>
      <c r="N19" s="122" t="s">
        <v>24</v>
      </c>
      <c r="O19" s="121"/>
      <c r="P19" s="121"/>
      <c r="Q19" s="121"/>
      <c r="R19" s="122" t="s">
        <v>24</v>
      </c>
      <c r="S19" s="122"/>
      <c r="T19" s="122" t="s">
        <v>24</v>
      </c>
      <c r="U19" s="122" t="s">
        <v>24</v>
      </c>
      <c r="V19" s="121"/>
      <c r="W19" s="121"/>
      <c r="X19" s="121"/>
      <c r="Y19" s="121"/>
      <c r="Z19" s="121"/>
      <c r="AA19" s="122" t="s">
        <v>24</v>
      </c>
      <c r="AB19" s="122" t="s">
        <v>24</v>
      </c>
      <c r="AC19" s="121"/>
      <c r="AD19" s="121"/>
      <c r="AE19" s="121"/>
      <c r="AF19" s="121"/>
      <c r="AG19" s="122"/>
      <c r="AH19" s="122" t="s">
        <v>24</v>
      </c>
      <c r="AI19" s="61">
        <f t="shared" ref="AI19:AI20" si="11">COUNTIF(D19:AH19,"X")</f>
        <v>0</v>
      </c>
      <c r="AJ19" s="20">
        <f t="shared" ref="AJ19:AJ20" si="12">COUNTIF(D19:AH19,"T")</f>
        <v>10</v>
      </c>
      <c r="AK19" s="20">
        <f t="shared" ref="AK19:AK20" si="13">COUNTIF(D19:AH19,"İ")</f>
        <v>0</v>
      </c>
      <c r="AL19" s="20">
        <f t="shared" ref="AL19:AL20" si="14">COUNTIF(D19:AH19,"R")</f>
        <v>0</v>
      </c>
      <c r="AM19" s="20">
        <f t="shared" ref="AM19:AM20" si="15">COUNTIF(D19:AH19,"G")</f>
        <v>0</v>
      </c>
      <c r="AN19" s="21">
        <f t="shared" ref="AN19:AN20" si="16">SUM(AI19:AM19)</f>
        <v>10</v>
      </c>
    </row>
    <row r="20" spans="1:40" x14ac:dyDescent="0.25">
      <c r="A20" s="135">
        <v>8</v>
      </c>
      <c r="B20" s="162"/>
      <c r="C20" s="155"/>
      <c r="D20" s="126"/>
      <c r="E20" s="121"/>
      <c r="F20" s="122" t="s">
        <v>24</v>
      </c>
      <c r="G20" s="122" t="s">
        <v>24</v>
      </c>
      <c r="H20" s="121"/>
      <c r="I20" s="121"/>
      <c r="J20" s="121"/>
      <c r="K20" s="121"/>
      <c r="L20" s="121"/>
      <c r="M20" s="122" t="s">
        <v>24</v>
      </c>
      <c r="N20" s="122" t="s">
        <v>24</v>
      </c>
      <c r="O20" s="121"/>
      <c r="P20" s="121"/>
      <c r="Q20" s="121"/>
      <c r="R20" s="122" t="s">
        <v>24</v>
      </c>
      <c r="S20" s="122"/>
      <c r="T20" s="122" t="s">
        <v>24</v>
      </c>
      <c r="U20" s="122" t="s">
        <v>24</v>
      </c>
      <c r="V20" s="121"/>
      <c r="W20" s="121"/>
      <c r="X20" s="121"/>
      <c r="Y20" s="121"/>
      <c r="Z20" s="121"/>
      <c r="AA20" s="122" t="s">
        <v>24</v>
      </c>
      <c r="AB20" s="122" t="s">
        <v>24</v>
      </c>
      <c r="AC20" s="121"/>
      <c r="AD20" s="121"/>
      <c r="AE20" s="121"/>
      <c r="AF20" s="121"/>
      <c r="AG20" s="122"/>
      <c r="AH20" s="122" t="s">
        <v>24</v>
      </c>
      <c r="AI20" s="61">
        <f t="shared" si="11"/>
        <v>0</v>
      </c>
      <c r="AJ20" s="20">
        <f t="shared" si="12"/>
        <v>10</v>
      </c>
      <c r="AK20" s="20">
        <f t="shared" si="13"/>
        <v>0</v>
      </c>
      <c r="AL20" s="20">
        <f t="shared" si="14"/>
        <v>0</v>
      </c>
      <c r="AM20" s="20">
        <f t="shared" si="15"/>
        <v>0</v>
      </c>
      <c r="AN20" s="21">
        <f t="shared" si="16"/>
        <v>10</v>
      </c>
    </row>
    <row r="21" spans="1:40" x14ac:dyDescent="0.25">
      <c r="A21" s="135">
        <v>9</v>
      </c>
      <c r="B21" s="160"/>
      <c r="C21" s="153"/>
      <c r="D21" s="126"/>
      <c r="E21" s="121"/>
      <c r="F21" s="122" t="s">
        <v>24</v>
      </c>
      <c r="G21" s="122" t="s">
        <v>24</v>
      </c>
      <c r="H21" s="121"/>
      <c r="I21" s="121"/>
      <c r="J21" s="121"/>
      <c r="K21" s="121"/>
      <c r="L21" s="121"/>
      <c r="M21" s="122" t="s">
        <v>24</v>
      </c>
      <c r="N21" s="122" t="s">
        <v>24</v>
      </c>
      <c r="O21" s="121"/>
      <c r="P21" s="121"/>
      <c r="Q21" s="121"/>
      <c r="R21" s="122" t="s">
        <v>24</v>
      </c>
      <c r="S21" s="122"/>
      <c r="T21" s="122" t="s">
        <v>24</v>
      </c>
      <c r="U21" s="122" t="s">
        <v>24</v>
      </c>
      <c r="V21" s="121"/>
      <c r="W21" s="121"/>
      <c r="X21" s="121"/>
      <c r="Y21" s="121"/>
      <c r="Z21" s="121"/>
      <c r="AA21" s="122" t="s">
        <v>24</v>
      </c>
      <c r="AB21" s="122" t="s">
        <v>24</v>
      </c>
      <c r="AC21" s="121"/>
      <c r="AD21" s="121"/>
      <c r="AE21" s="121"/>
      <c r="AF21" s="121"/>
      <c r="AG21" s="122"/>
      <c r="AH21" s="122" t="s">
        <v>24</v>
      </c>
      <c r="AI21" s="61">
        <f t="shared" si="6"/>
        <v>0</v>
      </c>
      <c r="AJ21" s="20">
        <f t="shared" si="7"/>
        <v>10</v>
      </c>
      <c r="AK21" s="20">
        <f t="shared" si="8"/>
        <v>0</v>
      </c>
      <c r="AL21" s="20">
        <f t="shared" si="9"/>
        <v>0</v>
      </c>
      <c r="AM21" s="20">
        <f t="shared" si="10"/>
        <v>0</v>
      </c>
      <c r="AN21" s="21">
        <f t="shared" si="5"/>
        <v>10</v>
      </c>
    </row>
    <row r="22" spans="1:40" x14ac:dyDescent="0.25">
      <c r="A22" s="135">
        <v>10</v>
      </c>
      <c r="B22" s="161"/>
      <c r="C22" s="154"/>
      <c r="D22" s="126"/>
      <c r="E22" s="121"/>
      <c r="F22" s="122" t="s">
        <v>24</v>
      </c>
      <c r="G22" s="122" t="s">
        <v>24</v>
      </c>
      <c r="H22" s="121"/>
      <c r="I22" s="121"/>
      <c r="J22" s="121"/>
      <c r="K22" s="121"/>
      <c r="L22" s="121"/>
      <c r="M22" s="122" t="s">
        <v>24</v>
      </c>
      <c r="N22" s="122" t="s">
        <v>24</v>
      </c>
      <c r="O22" s="121"/>
      <c r="P22" s="121"/>
      <c r="Q22" s="121"/>
      <c r="R22" s="122" t="s">
        <v>24</v>
      </c>
      <c r="S22" s="122"/>
      <c r="T22" s="122" t="s">
        <v>24</v>
      </c>
      <c r="U22" s="122" t="s">
        <v>24</v>
      </c>
      <c r="V22" s="121"/>
      <c r="W22" s="121"/>
      <c r="X22" s="121"/>
      <c r="Y22" s="121"/>
      <c r="Z22" s="121"/>
      <c r="AA22" s="122" t="s">
        <v>24</v>
      </c>
      <c r="AB22" s="122" t="s">
        <v>24</v>
      </c>
      <c r="AC22" s="121"/>
      <c r="AD22" s="121"/>
      <c r="AE22" s="121"/>
      <c r="AF22" s="121"/>
      <c r="AG22" s="122"/>
      <c r="AH22" s="122" t="s">
        <v>24</v>
      </c>
      <c r="AI22" s="61">
        <f t="shared" si="6"/>
        <v>0</v>
      </c>
      <c r="AJ22" s="20">
        <f t="shared" si="7"/>
        <v>10</v>
      </c>
      <c r="AK22" s="20">
        <f t="shared" si="8"/>
        <v>0</v>
      </c>
      <c r="AL22" s="20">
        <f t="shared" si="9"/>
        <v>0</v>
      </c>
      <c r="AM22" s="20">
        <f t="shared" si="10"/>
        <v>0</v>
      </c>
      <c r="AN22" s="21">
        <f t="shared" si="5"/>
        <v>10</v>
      </c>
    </row>
    <row r="23" spans="1:40" x14ac:dyDescent="0.25">
      <c r="A23" s="135">
        <v>11</v>
      </c>
      <c r="B23" s="163"/>
      <c r="C23" s="156"/>
      <c r="D23" s="126"/>
      <c r="E23" s="121"/>
      <c r="F23" s="122" t="s">
        <v>24</v>
      </c>
      <c r="G23" s="122" t="s">
        <v>24</v>
      </c>
      <c r="H23" s="121"/>
      <c r="I23" s="121"/>
      <c r="J23" s="121"/>
      <c r="K23" s="121"/>
      <c r="L23" s="121"/>
      <c r="M23" s="122" t="s">
        <v>24</v>
      </c>
      <c r="N23" s="122" t="s">
        <v>24</v>
      </c>
      <c r="O23" s="121"/>
      <c r="P23" s="121"/>
      <c r="Q23" s="121"/>
      <c r="R23" s="122" t="s">
        <v>24</v>
      </c>
      <c r="S23" s="122"/>
      <c r="T23" s="122" t="s">
        <v>24</v>
      </c>
      <c r="U23" s="122" t="s">
        <v>24</v>
      </c>
      <c r="V23" s="121"/>
      <c r="W23" s="121"/>
      <c r="X23" s="121"/>
      <c r="Y23" s="121"/>
      <c r="Z23" s="121"/>
      <c r="AA23" s="122" t="s">
        <v>24</v>
      </c>
      <c r="AB23" s="122" t="s">
        <v>24</v>
      </c>
      <c r="AC23" s="121"/>
      <c r="AD23" s="121"/>
      <c r="AE23" s="121"/>
      <c r="AF23" s="121"/>
      <c r="AG23" s="122"/>
      <c r="AH23" s="122" t="s">
        <v>24</v>
      </c>
      <c r="AI23" s="61">
        <f t="shared" si="6"/>
        <v>0</v>
      </c>
      <c r="AJ23" s="20">
        <f t="shared" ref="AJ23:AJ25" si="17">COUNTIF(D23:AH23,"T")</f>
        <v>10</v>
      </c>
      <c r="AK23" s="20">
        <f t="shared" ref="AK23:AK25" si="18">COUNTIF(D23:AH23,"İ")</f>
        <v>0</v>
      </c>
      <c r="AL23" s="20">
        <f t="shared" ref="AL23:AL25" si="19">COUNTIF(D23:AH23,"R")</f>
        <v>0</v>
      </c>
      <c r="AM23" s="20">
        <f t="shared" ref="AM23:AM25" si="20">COUNTIF(D23:AH23,"G")</f>
        <v>0</v>
      </c>
      <c r="AN23" s="21">
        <f t="shared" ref="AN23:AN25" si="21">SUM(AI23:AM23)</f>
        <v>10</v>
      </c>
    </row>
    <row r="24" spans="1:40" x14ac:dyDescent="0.25">
      <c r="A24" s="135">
        <v>12</v>
      </c>
      <c r="B24" s="160"/>
      <c r="C24" s="153"/>
      <c r="D24" s="126"/>
      <c r="E24" s="121"/>
      <c r="F24" s="122" t="s">
        <v>24</v>
      </c>
      <c r="G24" s="122" t="s">
        <v>24</v>
      </c>
      <c r="H24" s="121"/>
      <c r="I24" s="121"/>
      <c r="J24" s="121"/>
      <c r="K24" s="121"/>
      <c r="L24" s="121"/>
      <c r="M24" s="122" t="s">
        <v>24</v>
      </c>
      <c r="N24" s="122" t="s">
        <v>24</v>
      </c>
      <c r="O24" s="121"/>
      <c r="P24" s="121"/>
      <c r="Q24" s="121"/>
      <c r="R24" s="122" t="s">
        <v>24</v>
      </c>
      <c r="S24" s="122"/>
      <c r="T24" s="122" t="s">
        <v>24</v>
      </c>
      <c r="U24" s="122" t="s">
        <v>24</v>
      </c>
      <c r="V24" s="121"/>
      <c r="W24" s="121"/>
      <c r="X24" s="121"/>
      <c r="Y24" s="121"/>
      <c r="Z24" s="121"/>
      <c r="AA24" s="122" t="s">
        <v>24</v>
      </c>
      <c r="AB24" s="122" t="s">
        <v>24</v>
      </c>
      <c r="AC24" s="121"/>
      <c r="AD24" s="121"/>
      <c r="AE24" s="121"/>
      <c r="AF24" s="121"/>
      <c r="AG24" s="122"/>
      <c r="AH24" s="122" t="s">
        <v>24</v>
      </c>
      <c r="AI24" s="61">
        <f t="shared" si="6"/>
        <v>0</v>
      </c>
      <c r="AJ24" s="20">
        <f t="shared" si="17"/>
        <v>10</v>
      </c>
      <c r="AK24" s="20">
        <f t="shared" si="18"/>
        <v>0</v>
      </c>
      <c r="AL24" s="20">
        <f t="shared" si="19"/>
        <v>0</v>
      </c>
      <c r="AM24" s="20">
        <f t="shared" si="20"/>
        <v>0</v>
      </c>
      <c r="AN24" s="21">
        <f t="shared" si="21"/>
        <v>10</v>
      </c>
    </row>
    <row r="25" spans="1:40" x14ac:dyDescent="0.25">
      <c r="A25" s="135">
        <v>13</v>
      </c>
      <c r="B25" s="160"/>
      <c r="C25" s="153"/>
      <c r="D25" s="126"/>
      <c r="E25" s="121"/>
      <c r="F25" s="122" t="s">
        <v>24</v>
      </c>
      <c r="G25" s="122" t="s">
        <v>24</v>
      </c>
      <c r="H25" s="121"/>
      <c r="I25" s="121"/>
      <c r="J25" s="121"/>
      <c r="K25" s="121"/>
      <c r="L25" s="121"/>
      <c r="M25" s="122" t="s">
        <v>24</v>
      </c>
      <c r="N25" s="122" t="s">
        <v>24</v>
      </c>
      <c r="O25" s="121"/>
      <c r="P25" s="121"/>
      <c r="Q25" s="121"/>
      <c r="R25" s="122" t="s">
        <v>24</v>
      </c>
      <c r="S25" s="122"/>
      <c r="T25" s="122" t="s">
        <v>24</v>
      </c>
      <c r="U25" s="122" t="s">
        <v>24</v>
      </c>
      <c r="V25" s="121"/>
      <c r="W25" s="121"/>
      <c r="X25" s="121"/>
      <c r="Y25" s="121"/>
      <c r="Z25" s="121"/>
      <c r="AA25" s="122" t="s">
        <v>24</v>
      </c>
      <c r="AB25" s="122" t="s">
        <v>24</v>
      </c>
      <c r="AC25" s="121"/>
      <c r="AD25" s="121"/>
      <c r="AE25" s="121"/>
      <c r="AF25" s="121"/>
      <c r="AG25" s="122"/>
      <c r="AH25" s="122" t="s">
        <v>24</v>
      </c>
      <c r="AI25" s="61">
        <f t="shared" si="6"/>
        <v>0</v>
      </c>
      <c r="AJ25" s="20">
        <f t="shared" si="17"/>
        <v>10</v>
      </c>
      <c r="AK25" s="20">
        <f t="shared" si="18"/>
        <v>0</v>
      </c>
      <c r="AL25" s="20">
        <f t="shared" si="19"/>
        <v>0</v>
      </c>
      <c r="AM25" s="20">
        <f t="shared" si="20"/>
        <v>0</v>
      </c>
      <c r="AN25" s="21">
        <f t="shared" si="21"/>
        <v>10</v>
      </c>
    </row>
    <row r="26" spans="1:40" x14ac:dyDescent="0.25">
      <c r="A26" s="135">
        <v>14</v>
      </c>
      <c r="B26" s="160"/>
      <c r="C26" s="153"/>
      <c r="D26" s="126"/>
      <c r="E26" s="121"/>
      <c r="F26" s="122" t="s">
        <v>24</v>
      </c>
      <c r="G26" s="122" t="s">
        <v>24</v>
      </c>
      <c r="H26" s="121"/>
      <c r="I26" s="121"/>
      <c r="J26" s="121"/>
      <c r="K26" s="121"/>
      <c r="L26" s="121"/>
      <c r="M26" s="122" t="s">
        <v>24</v>
      </c>
      <c r="N26" s="122" t="s">
        <v>24</v>
      </c>
      <c r="O26" s="121"/>
      <c r="P26" s="121"/>
      <c r="Q26" s="121"/>
      <c r="R26" s="122" t="s">
        <v>24</v>
      </c>
      <c r="S26" s="122"/>
      <c r="T26" s="122" t="s">
        <v>24</v>
      </c>
      <c r="U26" s="122" t="s">
        <v>24</v>
      </c>
      <c r="V26" s="121"/>
      <c r="W26" s="121"/>
      <c r="X26" s="121"/>
      <c r="Y26" s="121"/>
      <c r="Z26" s="121"/>
      <c r="AA26" s="122" t="s">
        <v>24</v>
      </c>
      <c r="AB26" s="122" t="s">
        <v>24</v>
      </c>
      <c r="AC26" s="121"/>
      <c r="AD26" s="121"/>
      <c r="AE26" s="121"/>
      <c r="AF26" s="121"/>
      <c r="AG26" s="122"/>
      <c r="AH26" s="122" t="s">
        <v>24</v>
      </c>
      <c r="AI26" s="61">
        <f t="shared" si="6"/>
        <v>0</v>
      </c>
      <c r="AJ26" s="20">
        <f t="shared" si="7"/>
        <v>10</v>
      </c>
      <c r="AK26" s="20">
        <f t="shared" si="8"/>
        <v>0</v>
      </c>
      <c r="AL26" s="20">
        <f t="shared" si="9"/>
        <v>0</v>
      </c>
      <c r="AM26" s="20">
        <f t="shared" si="10"/>
        <v>0</v>
      </c>
      <c r="AN26" s="21">
        <f t="shared" si="5"/>
        <v>10</v>
      </c>
    </row>
    <row r="27" spans="1:40" ht="16.5" thickBot="1" x14ac:dyDescent="0.3">
      <c r="A27" s="135">
        <v>15</v>
      </c>
      <c r="B27" s="164"/>
      <c r="C27" s="157"/>
      <c r="D27" s="128"/>
      <c r="E27" s="129"/>
      <c r="F27" s="53" t="s">
        <v>24</v>
      </c>
      <c r="G27" s="53" t="s">
        <v>24</v>
      </c>
      <c r="H27" s="129"/>
      <c r="I27" s="129"/>
      <c r="J27" s="129"/>
      <c r="K27" s="129"/>
      <c r="L27" s="129"/>
      <c r="M27" s="53" t="s">
        <v>24</v>
      </c>
      <c r="N27" s="53" t="s">
        <v>24</v>
      </c>
      <c r="O27" s="129"/>
      <c r="P27" s="129"/>
      <c r="Q27" s="129"/>
      <c r="R27" s="53" t="s">
        <v>24</v>
      </c>
      <c r="S27" s="53"/>
      <c r="T27" s="53" t="s">
        <v>24</v>
      </c>
      <c r="U27" s="53" t="s">
        <v>24</v>
      </c>
      <c r="V27" s="129"/>
      <c r="W27" s="129"/>
      <c r="X27" s="129"/>
      <c r="Y27" s="129"/>
      <c r="Z27" s="129"/>
      <c r="AA27" s="53" t="s">
        <v>24</v>
      </c>
      <c r="AB27" s="53" t="s">
        <v>24</v>
      </c>
      <c r="AC27" s="129"/>
      <c r="AD27" s="129"/>
      <c r="AE27" s="129"/>
      <c r="AF27" s="129"/>
      <c r="AG27" s="53"/>
      <c r="AH27" s="53" t="s">
        <v>24</v>
      </c>
      <c r="AI27" s="62">
        <f t="shared" si="6"/>
        <v>0</v>
      </c>
      <c r="AJ27" s="23">
        <f t="shared" si="7"/>
        <v>10</v>
      </c>
      <c r="AK27" s="23">
        <f t="shared" si="8"/>
        <v>0</v>
      </c>
      <c r="AL27" s="23">
        <f t="shared" si="9"/>
        <v>0</v>
      </c>
      <c r="AM27" s="23">
        <f t="shared" si="10"/>
        <v>0</v>
      </c>
      <c r="AN27" s="24">
        <f t="shared" si="5"/>
        <v>10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Ekim - 14 Kasım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30"/>
      <c r="AE29" s="30"/>
      <c r="AF29" s="30"/>
      <c r="AG29" s="30"/>
      <c r="AH29" s="30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1"/>
      <c r="T31" s="34"/>
      <c r="U31" s="31"/>
      <c r="V31" s="31"/>
      <c r="W31" s="31"/>
      <c r="X31" s="189" t="s">
        <v>38</v>
      </c>
      <c r="Y31" s="189"/>
      <c r="Z31" s="189"/>
      <c r="AA31" s="189"/>
      <c r="AB31" s="189"/>
      <c r="AC31" s="189"/>
      <c r="AD31" s="189"/>
      <c r="AE31" s="189"/>
      <c r="AF31" s="51"/>
      <c r="AG31" s="51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50</v>
      </c>
      <c r="L33" s="179"/>
      <c r="M33" s="179"/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177" t="s">
        <v>28</v>
      </c>
      <c r="AA34" s="177"/>
      <c r="AB34" s="177"/>
      <c r="AC34" s="177"/>
      <c r="AD34" s="177"/>
      <c r="AE34" s="195"/>
      <c r="AF34" s="195"/>
      <c r="AG34" s="195"/>
      <c r="AH34" s="195"/>
      <c r="AI34" s="195"/>
      <c r="AJ34" s="195"/>
      <c r="AK34" s="195"/>
      <c r="AL34" s="195"/>
      <c r="AM34" s="195"/>
      <c r="AN34" s="33"/>
    </row>
    <row r="35" spans="1:40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40"/>
      <c r="AA35" s="40"/>
      <c r="AB35" s="36"/>
      <c r="AC35" s="36"/>
      <c r="AD35" s="41"/>
      <c r="AE35" s="178"/>
      <c r="AF35" s="178"/>
      <c r="AG35" s="178"/>
      <c r="AH35" s="178"/>
      <c r="AI35" s="178"/>
      <c r="AJ35" s="178"/>
      <c r="AK35" s="178"/>
      <c r="AL35" s="178"/>
      <c r="AM35" s="178"/>
      <c r="AN35" s="33"/>
    </row>
    <row r="36" spans="1:40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78" t="s">
        <v>29</v>
      </c>
      <c r="AA36" s="178"/>
      <c r="AB36" s="178"/>
      <c r="AC36" s="36"/>
      <c r="AD36" s="41"/>
      <c r="AE36" s="190"/>
      <c r="AF36" s="190"/>
      <c r="AG36" s="190"/>
      <c r="AH36" s="190"/>
      <c r="AI36" s="190"/>
      <c r="AJ36" s="190"/>
      <c r="AK36" s="190"/>
      <c r="AL36" s="190"/>
      <c r="AM36" s="190"/>
      <c r="AN36" s="33"/>
    </row>
    <row r="37" spans="1:40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40"/>
      <c r="AA37" s="40"/>
      <c r="AB37" s="40"/>
      <c r="AC37" s="40"/>
      <c r="AD37" s="30"/>
      <c r="AE37" s="30"/>
      <c r="AF37" s="30"/>
      <c r="AG37" s="30"/>
      <c r="AH37" s="38"/>
      <c r="AI37" s="38"/>
      <c r="AJ37" s="38"/>
      <c r="AK37" s="38"/>
      <c r="AL37" s="38"/>
      <c r="AM37" s="38"/>
      <c r="AN37" s="33"/>
    </row>
    <row r="38" spans="1:40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40" t="s">
        <v>54</v>
      </c>
      <c r="AA38" s="40"/>
      <c r="AB38" s="40"/>
      <c r="AC38" s="40"/>
      <c r="AD38" s="30"/>
      <c r="AE38" s="30"/>
      <c r="AF38" s="30"/>
      <c r="AG38" s="30"/>
      <c r="AH38" s="38"/>
      <c r="AI38" s="38"/>
      <c r="AJ38" s="38"/>
      <c r="AK38" s="41"/>
      <c r="AL38" s="38"/>
      <c r="AM38" s="38"/>
      <c r="AN38" s="3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A5:B5"/>
    <mergeCell ref="AH5:AI5"/>
    <mergeCell ref="AJ5:AN5"/>
    <mergeCell ref="A4:B4"/>
    <mergeCell ref="E4:X4"/>
    <mergeCell ref="AH4:AI4"/>
    <mergeCell ref="AJ4:AN4"/>
    <mergeCell ref="AI7:AN7"/>
    <mergeCell ref="E8:E11"/>
    <mergeCell ref="D8:D11"/>
    <mergeCell ref="F8:F11"/>
    <mergeCell ref="G8:G11"/>
    <mergeCell ref="H8:H11"/>
    <mergeCell ref="I8:I11"/>
    <mergeCell ref="J8:J11"/>
    <mergeCell ref="K8:K11"/>
    <mergeCell ref="L8:L11"/>
    <mergeCell ref="Y8:Y11"/>
    <mergeCell ref="Z8:Z11"/>
    <mergeCell ref="AN8:AN12"/>
    <mergeCell ref="AC8:AC11"/>
    <mergeCell ref="AD8:AD11"/>
    <mergeCell ref="AE8:AE11"/>
    <mergeCell ref="AL8:AL12"/>
    <mergeCell ref="AM8:AM12"/>
    <mergeCell ref="A7:A10"/>
    <mergeCell ref="B7:C10"/>
    <mergeCell ref="D7:AH7"/>
    <mergeCell ref="AH8:AH11"/>
    <mergeCell ref="AF8:AF11"/>
    <mergeCell ref="AG8:AG11"/>
    <mergeCell ref="V8:V11"/>
    <mergeCell ref="W8:W11"/>
    <mergeCell ref="X8:X11"/>
    <mergeCell ref="T8:T11"/>
    <mergeCell ref="U8:U11"/>
    <mergeCell ref="N8:N11"/>
    <mergeCell ref="O8:O11"/>
    <mergeCell ref="P8:P11"/>
    <mergeCell ref="D36:J36"/>
    <mergeCell ref="Z36:AB36"/>
    <mergeCell ref="AI8:AI12"/>
    <mergeCell ref="AJ8:AJ12"/>
    <mergeCell ref="AK8:AK12"/>
    <mergeCell ref="Q8:Q11"/>
    <mergeCell ref="S8:S11"/>
    <mergeCell ref="R8:R11"/>
    <mergeCell ref="M8:M11"/>
    <mergeCell ref="AA8:AA11"/>
    <mergeCell ref="AB8:AB11"/>
    <mergeCell ref="AE36:AM36"/>
    <mergeCell ref="B29:AC29"/>
    <mergeCell ref="J31:P31"/>
    <mergeCell ref="X31:AE31"/>
    <mergeCell ref="J32:P32"/>
    <mergeCell ref="K35:Q35"/>
    <mergeCell ref="AE35:AM35"/>
    <mergeCell ref="D33:J33"/>
    <mergeCell ref="K33:Q33"/>
    <mergeCell ref="K34:Q34"/>
    <mergeCell ref="Z34:AD34"/>
    <mergeCell ref="AE34:AM34"/>
  </mergeCells>
  <phoneticPr fontId="15" type="noConversion"/>
  <conditionalFormatting sqref="D13:E27 V13:Z27 H13:L27 O13:Q27 AC13:AF27">
    <cfRule type="cellIs" dxfId="32" priority="22" stopIfTrue="1" operator="equal">
      <formula>"T"</formula>
    </cfRule>
    <cfRule type="cellIs" dxfId="31" priority="23" stopIfTrue="1" operator="equal">
      <formula>"R"</formula>
    </cfRule>
    <cfRule type="cellIs" dxfId="30" priority="24" stopIfTrue="1" operator="equal">
      <formula>"İ"</formula>
    </cfRule>
  </conditionalFormatting>
  <conditionalFormatting sqref="H13:H27 O13:O27 V13:V27 AC13:AC27">
    <cfRule type="cellIs" dxfId="29" priority="19" stopIfTrue="1" operator="equal">
      <formula>"T"</formula>
    </cfRule>
    <cfRule type="cellIs" dxfId="28" priority="20" stopIfTrue="1" operator="equal">
      <formula>"R"</formula>
    </cfRule>
    <cfRule type="cellIs" dxfId="27" priority="21" stopIfTrue="1" operator="equal">
      <formula>"İ"</formula>
    </cfRule>
  </conditionalFormatting>
  <conditionalFormatting sqref="R13:U27 M13:N27 F13:G27">
    <cfRule type="cellIs" dxfId="26" priority="10" stopIfTrue="1" operator="equal">
      <formula>"T"</formula>
    </cfRule>
    <cfRule type="cellIs" dxfId="25" priority="11" stopIfTrue="1" operator="equal">
      <formula>"R"</formula>
    </cfRule>
    <cfRule type="cellIs" dxfId="24" priority="12" stopIfTrue="1" operator="equal">
      <formula>"İ"</formula>
    </cfRule>
  </conditionalFormatting>
  <conditionalFormatting sqref="R14:U27 M14:N27 F14:G27">
    <cfRule type="cellIs" dxfId="23" priority="7" stopIfTrue="1" operator="equal">
      <formula>"T"</formula>
    </cfRule>
    <cfRule type="cellIs" dxfId="22" priority="8" stopIfTrue="1" operator="equal">
      <formula>"R"</formula>
    </cfRule>
    <cfRule type="cellIs" dxfId="21" priority="9" stopIfTrue="1" operator="equal">
      <formula>"İ"</formula>
    </cfRule>
  </conditionalFormatting>
  <conditionalFormatting sqref="AG13:AH27 AA13:AB27">
    <cfRule type="cellIs" dxfId="20" priority="4" stopIfTrue="1" operator="equal">
      <formula>"T"</formula>
    </cfRule>
    <cfRule type="cellIs" dxfId="19" priority="5" stopIfTrue="1" operator="equal">
      <formula>"R"</formula>
    </cfRule>
    <cfRule type="cellIs" dxfId="18" priority="6" stopIfTrue="1" operator="equal">
      <formula>"İ"</formula>
    </cfRule>
  </conditionalFormatting>
  <conditionalFormatting sqref="AG14:AH27 AA14:AB27">
    <cfRule type="cellIs" dxfId="17" priority="1" stopIfTrue="1" operator="equal">
      <formula>"T"</formula>
    </cfRule>
    <cfRule type="cellIs" dxfId="16" priority="2" stopIfTrue="1" operator="equal">
      <formula>"R"</formula>
    </cfRule>
    <cfRule type="cellIs" dxfId="15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8:B21 B24:B26 B14:B16">
      <formula1>11</formula1>
      <formula2>11</formula2>
    </dataValidation>
  </dataValidations>
  <pageMargins left="0.39370078740157483" right="0" top="0.39370078740157483" bottom="0.3937007874015748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9"/>
  <sheetViews>
    <sheetView topLeftCell="A22" workbookViewId="0">
      <selection activeCell="C34" sqref="C34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3.625" customWidth="1"/>
    <col min="7" max="30" width="3.125" bestFit="1" customWidth="1"/>
    <col min="31" max="32" width="3.125" customWidth="1"/>
    <col min="33" max="34" width="3.125" bestFit="1" customWidth="1"/>
    <col min="35" max="35" width="3.625" customWidth="1"/>
    <col min="36" max="38" width="3.125" bestFit="1" customWidth="1"/>
    <col min="39" max="39" width="3.75" customWidth="1"/>
  </cols>
  <sheetData>
    <row r="3" spans="1:39" ht="16.5" thickBot="1" x14ac:dyDescent="0.3">
      <c r="AG3" s="43"/>
      <c r="AH3" s="43"/>
    </row>
    <row r="4" spans="1:39" ht="16.5" thickBot="1" x14ac:dyDescent="0.3">
      <c r="A4" s="199" t="s">
        <v>37</v>
      </c>
      <c r="B4" s="200"/>
      <c r="C4" s="115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"/>
      <c r="Y4" s="2"/>
      <c r="Z4" s="2"/>
      <c r="AA4" s="3"/>
      <c r="AB4" s="3"/>
      <c r="AC4" s="3"/>
      <c r="AD4" s="3"/>
      <c r="AE4" s="3"/>
      <c r="AF4" s="3"/>
      <c r="AG4" s="202" t="s">
        <v>1</v>
      </c>
      <c r="AH4" s="203"/>
      <c r="AI4" s="204">
        <f>OCAK!AJ4</f>
        <v>2026</v>
      </c>
      <c r="AJ4" s="205"/>
      <c r="AK4" s="205"/>
      <c r="AL4" s="205"/>
      <c r="AM4" s="206"/>
    </row>
    <row r="5" spans="1:39" ht="16.5" thickBot="1" x14ac:dyDescent="0.3">
      <c r="A5" s="210" t="s">
        <v>2</v>
      </c>
      <c r="B5" s="211"/>
      <c r="C5" s="116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212" t="s">
        <v>4</v>
      </c>
      <c r="AH5" s="213"/>
      <c r="AI5" s="222" t="s">
        <v>35</v>
      </c>
      <c r="AJ5" s="222"/>
      <c r="AK5" s="222"/>
      <c r="AL5" s="222"/>
      <c r="AM5" s="223"/>
    </row>
    <row r="6" spans="1:39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"/>
    </row>
    <row r="7" spans="1:39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191" t="s">
        <v>7</v>
      </c>
      <c r="AI7" s="192"/>
      <c r="AJ7" s="192"/>
      <c r="AK7" s="192"/>
      <c r="AL7" s="192"/>
      <c r="AM7" s="193"/>
    </row>
    <row r="8" spans="1:39" ht="15.95" customHeight="1" x14ac:dyDescent="0.25">
      <c r="A8" s="215"/>
      <c r="B8" s="217"/>
      <c r="C8" s="217"/>
      <c r="D8" s="183" t="s">
        <v>9</v>
      </c>
      <c r="E8" s="183" t="s">
        <v>10</v>
      </c>
      <c r="F8" s="183" t="s">
        <v>11</v>
      </c>
      <c r="G8" s="183" t="s">
        <v>12</v>
      </c>
      <c r="H8" s="183" t="s">
        <v>13</v>
      </c>
      <c r="I8" s="183" t="s">
        <v>14</v>
      </c>
      <c r="J8" s="183" t="s">
        <v>8</v>
      </c>
      <c r="K8" s="183" t="s">
        <v>9</v>
      </c>
      <c r="L8" s="183" t="s">
        <v>10</v>
      </c>
      <c r="M8" s="183" t="s">
        <v>11</v>
      </c>
      <c r="N8" s="183" t="s">
        <v>12</v>
      </c>
      <c r="O8" s="183" t="s">
        <v>13</v>
      </c>
      <c r="P8" s="183" t="s">
        <v>14</v>
      </c>
      <c r="Q8" s="183" t="s">
        <v>8</v>
      </c>
      <c r="R8" s="183" t="s">
        <v>9</v>
      </c>
      <c r="S8" s="183" t="s">
        <v>10</v>
      </c>
      <c r="T8" s="183" t="s">
        <v>11</v>
      </c>
      <c r="U8" s="183" t="s">
        <v>12</v>
      </c>
      <c r="V8" s="183" t="s">
        <v>13</v>
      </c>
      <c r="W8" s="183" t="s">
        <v>14</v>
      </c>
      <c r="X8" s="183" t="s">
        <v>8</v>
      </c>
      <c r="Y8" s="183" t="s">
        <v>9</v>
      </c>
      <c r="Z8" s="183" t="s">
        <v>10</v>
      </c>
      <c r="AA8" s="183" t="s">
        <v>11</v>
      </c>
      <c r="AB8" s="183" t="s">
        <v>12</v>
      </c>
      <c r="AC8" s="183" t="s">
        <v>13</v>
      </c>
      <c r="AD8" s="183" t="s">
        <v>14</v>
      </c>
      <c r="AE8" s="183" t="s">
        <v>8</v>
      </c>
      <c r="AF8" s="183" t="s">
        <v>9</v>
      </c>
      <c r="AG8" s="183" t="s">
        <v>10</v>
      </c>
      <c r="AH8" s="186" t="s">
        <v>31</v>
      </c>
      <c r="AI8" s="187" t="s">
        <v>15</v>
      </c>
      <c r="AJ8" s="187" t="s">
        <v>16</v>
      </c>
      <c r="AK8" s="187" t="s">
        <v>17</v>
      </c>
      <c r="AL8" s="187" t="s">
        <v>18</v>
      </c>
      <c r="AM8" s="180" t="s">
        <v>7</v>
      </c>
    </row>
    <row r="9" spans="1:39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7"/>
      <c r="AI9" s="187"/>
      <c r="AJ9" s="187"/>
      <c r="AK9" s="187"/>
      <c r="AL9" s="187"/>
      <c r="AM9" s="180"/>
    </row>
    <row r="10" spans="1:39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7"/>
      <c r="AI10" s="187"/>
      <c r="AJ10" s="187"/>
      <c r="AK10" s="187"/>
      <c r="AL10" s="187"/>
      <c r="AM10" s="180"/>
    </row>
    <row r="11" spans="1:39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7"/>
      <c r="AI11" s="187"/>
      <c r="AJ11" s="187"/>
      <c r="AK11" s="187"/>
      <c r="AL11" s="187"/>
      <c r="AM11" s="180"/>
    </row>
    <row r="12" spans="1:39" ht="16.5" thickBot="1" x14ac:dyDescent="0.3">
      <c r="A12" s="9" t="s">
        <v>21</v>
      </c>
      <c r="B12" s="136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1</v>
      </c>
      <c r="U12" s="63">
        <v>2</v>
      </c>
      <c r="V12" s="63">
        <v>3</v>
      </c>
      <c r="W12" s="63">
        <v>4</v>
      </c>
      <c r="X12" s="63">
        <v>5</v>
      </c>
      <c r="Y12" s="63">
        <v>6</v>
      </c>
      <c r="Z12" s="63">
        <v>7</v>
      </c>
      <c r="AA12" s="63">
        <v>8</v>
      </c>
      <c r="AB12" s="63">
        <v>9</v>
      </c>
      <c r="AC12" s="63">
        <v>10</v>
      </c>
      <c r="AD12" s="63">
        <v>11</v>
      </c>
      <c r="AE12" s="63">
        <v>12</v>
      </c>
      <c r="AF12" s="63">
        <v>13</v>
      </c>
      <c r="AG12" s="63">
        <v>14</v>
      </c>
      <c r="AH12" s="187"/>
      <c r="AI12" s="187"/>
      <c r="AJ12" s="187"/>
      <c r="AK12" s="187"/>
      <c r="AL12" s="187"/>
      <c r="AM12" s="180"/>
    </row>
    <row r="13" spans="1:39" x14ac:dyDescent="0.25">
      <c r="A13" s="134">
        <v>1</v>
      </c>
      <c r="B13" s="158"/>
      <c r="C13" s="165"/>
      <c r="D13" s="13" t="s">
        <v>24</v>
      </c>
      <c r="E13" s="13"/>
      <c r="F13" s="124"/>
      <c r="G13" s="124"/>
      <c r="H13" s="124"/>
      <c r="I13" s="124"/>
      <c r="J13" s="13" t="s">
        <v>24</v>
      </c>
      <c r="K13" s="13" t="s">
        <v>24</v>
      </c>
      <c r="L13" s="124"/>
      <c r="M13" s="124"/>
      <c r="N13" s="124"/>
      <c r="O13" s="124"/>
      <c r="P13" s="124"/>
      <c r="Q13" s="13" t="s">
        <v>24</v>
      </c>
      <c r="R13" s="13" t="s">
        <v>24</v>
      </c>
      <c r="S13" s="124"/>
      <c r="T13" s="124"/>
      <c r="U13" s="124"/>
      <c r="V13" s="124"/>
      <c r="W13" s="124"/>
      <c r="X13" s="13" t="s">
        <v>24</v>
      </c>
      <c r="Y13" s="13" t="s">
        <v>24</v>
      </c>
      <c r="Z13" s="124"/>
      <c r="AA13" s="124"/>
      <c r="AB13" s="124"/>
      <c r="AC13" s="124"/>
      <c r="AD13" s="124"/>
      <c r="AE13" s="13" t="s">
        <v>24</v>
      </c>
      <c r="AF13" s="13" t="s">
        <v>24</v>
      </c>
      <c r="AG13" s="125"/>
      <c r="AH13" s="61">
        <f>COUNTIF(D13:AG13,"X")</f>
        <v>0</v>
      </c>
      <c r="AI13" s="16">
        <f t="shared" ref="AI13" si="0">COUNTIF(D13:AG13,"T")</f>
        <v>9</v>
      </c>
      <c r="AJ13" s="16">
        <f t="shared" ref="AJ13" si="1">COUNTIF(D13:AG13,"İ")</f>
        <v>0</v>
      </c>
      <c r="AK13" s="16">
        <f t="shared" ref="AK13" si="2">COUNTIF(D13:AG13,"R")</f>
        <v>0</v>
      </c>
      <c r="AL13" s="16">
        <f t="shared" ref="AL13" si="3">COUNTIF(D13:AG13,"G")</f>
        <v>0</v>
      </c>
      <c r="AM13" s="17">
        <f t="shared" ref="AM13" si="4">SUM(AH13:AL13)</f>
        <v>9</v>
      </c>
    </row>
    <row r="14" spans="1:39" x14ac:dyDescent="0.25">
      <c r="A14" s="134">
        <v>2</v>
      </c>
      <c r="B14" s="167"/>
      <c r="C14" s="151"/>
      <c r="D14" s="122" t="s">
        <v>24</v>
      </c>
      <c r="E14" s="122"/>
      <c r="F14" s="121"/>
      <c r="G14" s="121"/>
      <c r="H14" s="121"/>
      <c r="I14" s="121"/>
      <c r="J14" s="122" t="s">
        <v>24</v>
      </c>
      <c r="K14" s="122" t="s">
        <v>24</v>
      </c>
      <c r="L14" s="121"/>
      <c r="M14" s="121"/>
      <c r="N14" s="121"/>
      <c r="O14" s="121"/>
      <c r="P14" s="121"/>
      <c r="Q14" s="122" t="s">
        <v>24</v>
      </c>
      <c r="R14" s="122" t="s">
        <v>24</v>
      </c>
      <c r="S14" s="121"/>
      <c r="T14" s="121"/>
      <c r="U14" s="121"/>
      <c r="V14" s="121"/>
      <c r="W14" s="121"/>
      <c r="X14" s="122" t="s">
        <v>24</v>
      </c>
      <c r="Y14" s="122" t="s">
        <v>24</v>
      </c>
      <c r="Z14" s="121"/>
      <c r="AA14" s="121"/>
      <c r="AB14" s="121"/>
      <c r="AC14" s="121"/>
      <c r="AD14" s="121"/>
      <c r="AE14" s="122" t="s">
        <v>24</v>
      </c>
      <c r="AF14" s="122" t="s">
        <v>24</v>
      </c>
      <c r="AG14" s="127"/>
      <c r="AH14" s="61">
        <f>COUNTIF(D14:AG14,"X")</f>
        <v>0</v>
      </c>
      <c r="AI14" s="16">
        <f t="shared" ref="AI14:AI27" si="5">COUNTIF(D14:AG14,"T")</f>
        <v>9</v>
      </c>
      <c r="AJ14" s="16">
        <f t="shared" ref="AJ14:AJ27" si="6">COUNTIF(D14:AG14,"İ")</f>
        <v>0</v>
      </c>
      <c r="AK14" s="16">
        <f t="shared" ref="AK14:AK27" si="7">COUNTIF(D14:AG14,"R")</f>
        <v>0</v>
      </c>
      <c r="AL14" s="16">
        <f t="shared" ref="AL14:AL27" si="8">COUNTIF(D14:AG14,"G")</f>
        <v>0</v>
      </c>
      <c r="AM14" s="17">
        <f t="shared" ref="AM14:AM27" si="9">SUM(AH14:AL14)</f>
        <v>9</v>
      </c>
    </row>
    <row r="15" spans="1:39" x14ac:dyDescent="0.25">
      <c r="A15" s="134">
        <v>3</v>
      </c>
      <c r="B15" s="159"/>
      <c r="C15" s="152"/>
      <c r="D15" s="122" t="s">
        <v>24</v>
      </c>
      <c r="E15" s="122"/>
      <c r="F15" s="121"/>
      <c r="G15" s="121"/>
      <c r="H15" s="121"/>
      <c r="I15" s="121"/>
      <c r="J15" s="122" t="s">
        <v>24</v>
      </c>
      <c r="K15" s="122" t="s">
        <v>24</v>
      </c>
      <c r="L15" s="121"/>
      <c r="M15" s="121"/>
      <c r="N15" s="121"/>
      <c r="O15" s="121"/>
      <c r="P15" s="121"/>
      <c r="Q15" s="122" t="s">
        <v>24</v>
      </c>
      <c r="R15" s="122" t="s">
        <v>24</v>
      </c>
      <c r="S15" s="121"/>
      <c r="T15" s="121"/>
      <c r="U15" s="121"/>
      <c r="V15" s="121"/>
      <c r="W15" s="121"/>
      <c r="X15" s="122" t="s">
        <v>24</v>
      </c>
      <c r="Y15" s="122" t="s">
        <v>24</v>
      </c>
      <c r="Z15" s="121"/>
      <c r="AA15" s="121"/>
      <c r="AB15" s="121"/>
      <c r="AC15" s="121"/>
      <c r="AD15" s="121"/>
      <c r="AE15" s="122" t="s">
        <v>24</v>
      </c>
      <c r="AF15" s="122" t="s">
        <v>24</v>
      </c>
      <c r="AG15" s="127"/>
      <c r="AH15" s="61">
        <f t="shared" ref="AH15:AH27" si="10">COUNTIF(D15:AG15,"X")</f>
        <v>0</v>
      </c>
      <c r="AI15" s="20">
        <f t="shared" si="5"/>
        <v>9</v>
      </c>
      <c r="AJ15" s="20">
        <f t="shared" si="6"/>
        <v>0</v>
      </c>
      <c r="AK15" s="20">
        <f t="shared" si="7"/>
        <v>0</v>
      </c>
      <c r="AL15" s="20">
        <f t="shared" si="8"/>
        <v>0</v>
      </c>
      <c r="AM15" s="21">
        <f t="shared" si="9"/>
        <v>9</v>
      </c>
    </row>
    <row r="16" spans="1:39" x14ac:dyDescent="0.25">
      <c r="A16" s="134">
        <v>4</v>
      </c>
      <c r="B16" s="160"/>
      <c r="C16" s="153"/>
      <c r="D16" s="122" t="s">
        <v>24</v>
      </c>
      <c r="E16" s="122"/>
      <c r="F16" s="121"/>
      <c r="G16" s="121"/>
      <c r="H16" s="121"/>
      <c r="I16" s="121"/>
      <c r="J16" s="122" t="s">
        <v>24</v>
      </c>
      <c r="K16" s="122" t="s">
        <v>24</v>
      </c>
      <c r="L16" s="121"/>
      <c r="M16" s="121"/>
      <c r="N16" s="121"/>
      <c r="O16" s="121"/>
      <c r="P16" s="121"/>
      <c r="Q16" s="122" t="s">
        <v>24</v>
      </c>
      <c r="R16" s="122" t="s">
        <v>24</v>
      </c>
      <c r="S16" s="121"/>
      <c r="T16" s="121"/>
      <c r="U16" s="121"/>
      <c r="V16" s="121"/>
      <c r="W16" s="121"/>
      <c r="X16" s="122" t="s">
        <v>24</v>
      </c>
      <c r="Y16" s="122" t="s">
        <v>24</v>
      </c>
      <c r="Z16" s="121"/>
      <c r="AA16" s="121"/>
      <c r="AB16" s="121"/>
      <c r="AC16" s="121"/>
      <c r="AD16" s="121"/>
      <c r="AE16" s="122" t="s">
        <v>24</v>
      </c>
      <c r="AF16" s="122" t="s">
        <v>24</v>
      </c>
      <c r="AG16" s="127"/>
      <c r="AH16" s="61">
        <f t="shared" si="10"/>
        <v>0</v>
      </c>
      <c r="AI16" s="20">
        <f t="shared" si="5"/>
        <v>9</v>
      </c>
      <c r="AJ16" s="20">
        <f t="shared" si="6"/>
        <v>0</v>
      </c>
      <c r="AK16" s="20">
        <f t="shared" si="7"/>
        <v>0</v>
      </c>
      <c r="AL16" s="20">
        <f t="shared" si="8"/>
        <v>0</v>
      </c>
      <c r="AM16" s="21">
        <f t="shared" si="9"/>
        <v>9</v>
      </c>
    </row>
    <row r="17" spans="1:39" x14ac:dyDescent="0.25">
      <c r="A17" s="134">
        <v>5</v>
      </c>
      <c r="B17" s="160"/>
      <c r="C17" s="153"/>
      <c r="D17" s="122" t="s">
        <v>24</v>
      </c>
      <c r="E17" s="122"/>
      <c r="F17" s="121"/>
      <c r="G17" s="121"/>
      <c r="H17" s="121"/>
      <c r="I17" s="121"/>
      <c r="J17" s="122" t="s">
        <v>24</v>
      </c>
      <c r="K17" s="122" t="s">
        <v>24</v>
      </c>
      <c r="L17" s="121"/>
      <c r="M17" s="121"/>
      <c r="N17" s="121"/>
      <c r="O17" s="121"/>
      <c r="P17" s="121"/>
      <c r="Q17" s="122" t="s">
        <v>24</v>
      </c>
      <c r="R17" s="122" t="s">
        <v>24</v>
      </c>
      <c r="S17" s="121"/>
      <c r="T17" s="121"/>
      <c r="U17" s="121"/>
      <c r="V17" s="121"/>
      <c r="W17" s="121"/>
      <c r="X17" s="122" t="s">
        <v>24</v>
      </c>
      <c r="Y17" s="122" t="s">
        <v>24</v>
      </c>
      <c r="Z17" s="121"/>
      <c r="AA17" s="121"/>
      <c r="AB17" s="121"/>
      <c r="AC17" s="121"/>
      <c r="AD17" s="121"/>
      <c r="AE17" s="122" t="s">
        <v>24</v>
      </c>
      <c r="AF17" s="122" t="s">
        <v>24</v>
      </c>
      <c r="AG17" s="127"/>
      <c r="AH17" s="61">
        <f t="shared" si="10"/>
        <v>0</v>
      </c>
      <c r="AI17" s="20">
        <f t="shared" si="5"/>
        <v>9</v>
      </c>
      <c r="AJ17" s="20">
        <f t="shared" si="6"/>
        <v>0</v>
      </c>
      <c r="AK17" s="20">
        <f t="shared" si="7"/>
        <v>0</v>
      </c>
      <c r="AL17" s="20">
        <f t="shared" si="8"/>
        <v>0</v>
      </c>
      <c r="AM17" s="21">
        <f t="shared" si="9"/>
        <v>9</v>
      </c>
    </row>
    <row r="18" spans="1:39" x14ac:dyDescent="0.25">
      <c r="A18" s="134">
        <v>6</v>
      </c>
      <c r="B18" s="161"/>
      <c r="C18" s="154"/>
      <c r="D18" s="122" t="s">
        <v>24</v>
      </c>
      <c r="E18" s="122"/>
      <c r="F18" s="121"/>
      <c r="G18" s="121"/>
      <c r="H18" s="121"/>
      <c r="I18" s="121"/>
      <c r="J18" s="122" t="s">
        <v>24</v>
      </c>
      <c r="K18" s="122" t="s">
        <v>24</v>
      </c>
      <c r="L18" s="121"/>
      <c r="M18" s="121"/>
      <c r="N18" s="121"/>
      <c r="O18" s="121"/>
      <c r="P18" s="121"/>
      <c r="Q18" s="122" t="s">
        <v>24</v>
      </c>
      <c r="R18" s="122" t="s">
        <v>24</v>
      </c>
      <c r="S18" s="121"/>
      <c r="T18" s="121"/>
      <c r="U18" s="121"/>
      <c r="V18" s="121"/>
      <c r="W18" s="121"/>
      <c r="X18" s="122" t="s">
        <v>24</v>
      </c>
      <c r="Y18" s="122" t="s">
        <v>24</v>
      </c>
      <c r="Z18" s="121"/>
      <c r="AA18" s="121"/>
      <c r="AB18" s="121"/>
      <c r="AC18" s="121"/>
      <c r="AD18" s="121"/>
      <c r="AE18" s="122" t="s">
        <v>24</v>
      </c>
      <c r="AF18" s="122" t="s">
        <v>24</v>
      </c>
      <c r="AG18" s="127"/>
      <c r="AH18" s="61">
        <f t="shared" si="10"/>
        <v>0</v>
      </c>
      <c r="AI18" s="20">
        <f t="shared" si="5"/>
        <v>9</v>
      </c>
      <c r="AJ18" s="20">
        <f t="shared" si="6"/>
        <v>0</v>
      </c>
      <c r="AK18" s="20">
        <f t="shared" si="7"/>
        <v>0</v>
      </c>
      <c r="AL18" s="20">
        <f t="shared" si="8"/>
        <v>0</v>
      </c>
      <c r="AM18" s="21">
        <f t="shared" si="9"/>
        <v>9</v>
      </c>
    </row>
    <row r="19" spans="1:39" x14ac:dyDescent="0.25">
      <c r="A19" s="134">
        <v>7</v>
      </c>
      <c r="B19" s="168"/>
      <c r="C19" s="166"/>
      <c r="D19" s="122" t="s">
        <v>24</v>
      </c>
      <c r="E19" s="122"/>
      <c r="F19" s="121"/>
      <c r="G19" s="121"/>
      <c r="H19" s="121"/>
      <c r="I19" s="121"/>
      <c r="J19" s="122" t="s">
        <v>24</v>
      </c>
      <c r="K19" s="122" t="s">
        <v>24</v>
      </c>
      <c r="L19" s="121"/>
      <c r="M19" s="121"/>
      <c r="N19" s="121"/>
      <c r="O19" s="121"/>
      <c r="P19" s="121"/>
      <c r="Q19" s="122" t="s">
        <v>24</v>
      </c>
      <c r="R19" s="122" t="s">
        <v>24</v>
      </c>
      <c r="S19" s="121"/>
      <c r="T19" s="121"/>
      <c r="U19" s="121"/>
      <c r="V19" s="121"/>
      <c r="W19" s="121"/>
      <c r="X19" s="122" t="s">
        <v>24</v>
      </c>
      <c r="Y19" s="122" t="s">
        <v>24</v>
      </c>
      <c r="Z19" s="121"/>
      <c r="AA19" s="121"/>
      <c r="AB19" s="121"/>
      <c r="AC19" s="121"/>
      <c r="AD19" s="121"/>
      <c r="AE19" s="122" t="s">
        <v>24</v>
      </c>
      <c r="AF19" s="122" t="s">
        <v>24</v>
      </c>
      <c r="AG19" s="127"/>
      <c r="AH19" s="61">
        <f t="shared" si="10"/>
        <v>0</v>
      </c>
      <c r="AI19" s="20">
        <f t="shared" ref="AI19:AI20" si="11">COUNTIF(D19:AG19,"T")</f>
        <v>9</v>
      </c>
      <c r="AJ19" s="20">
        <f t="shared" ref="AJ19:AJ20" si="12">COUNTIF(D19:AG19,"İ")</f>
        <v>0</v>
      </c>
      <c r="AK19" s="20">
        <f t="shared" ref="AK19:AK20" si="13">COUNTIF(D19:AG19,"R")</f>
        <v>0</v>
      </c>
      <c r="AL19" s="20">
        <f t="shared" ref="AL19:AL20" si="14">COUNTIF(D19:AG19,"G")</f>
        <v>0</v>
      </c>
      <c r="AM19" s="21">
        <f t="shared" ref="AM19:AM20" si="15">SUM(AH19:AL19)</f>
        <v>9</v>
      </c>
    </row>
    <row r="20" spans="1:39" x14ac:dyDescent="0.25">
      <c r="A20" s="134">
        <v>8</v>
      </c>
      <c r="B20" s="162"/>
      <c r="C20" s="155"/>
      <c r="D20" s="122" t="s">
        <v>24</v>
      </c>
      <c r="E20" s="122"/>
      <c r="F20" s="121"/>
      <c r="G20" s="121"/>
      <c r="H20" s="121"/>
      <c r="I20" s="121"/>
      <c r="J20" s="122" t="s">
        <v>24</v>
      </c>
      <c r="K20" s="122" t="s">
        <v>24</v>
      </c>
      <c r="L20" s="121"/>
      <c r="M20" s="121"/>
      <c r="N20" s="121"/>
      <c r="O20" s="121"/>
      <c r="P20" s="121"/>
      <c r="Q20" s="122" t="s">
        <v>24</v>
      </c>
      <c r="R20" s="122" t="s">
        <v>24</v>
      </c>
      <c r="S20" s="121"/>
      <c r="T20" s="121"/>
      <c r="U20" s="121"/>
      <c r="V20" s="121"/>
      <c r="W20" s="121"/>
      <c r="X20" s="122" t="s">
        <v>24</v>
      </c>
      <c r="Y20" s="122" t="s">
        <v>24</v>
      </c>
      <c r="Z20" s="121"/>
      <c r="AA20" s="121"/>
      <c r="AB20" s="121"/>
      <c r="AC20" s="121"/>
      <c r="AD20" s="121"/>
      <c r="AE20" s="122" t="s">
        <v>24</v>
      </c>
      <c r="AF20" s="122" t="s">
        <v>24</v>
      </c>
      <c r="AG20" s="127"/>
      <c r="AH20" s="61">
        <f t="shared" si="10"/>
        <v>0</v>
      </c>
      <c r="AI20" s="20">
        <f t="shared" si="11"/>
        <v>9</v>
      </c>
      <c r="AJ20" s="20">
        <f t="shared" si="12"/>
        <v>0</v>
      </c>
      <c r="AK20" s="20">
        <f t="shared" si="13"/>
        <v>0</v>
      </c>
      <c r="AL20" s="20">
        <f t="shared" si="14"/>
        <v>0</v>
      </c>
      <c r="AM20" s="21">
        <f t="shared" si="15"/>
        <v>9</v>
      </c>
    </row>
    <row r="21" spans="1:39" x14ac:dyDescent="0.25">
      <c r="A21" s="134">
        <v>9</v>
      </c>
      <c r="B21" s="160"/>
      <c r="C21" s="153"/>
      <c r="D21" s="122" t="s">
        <v>24</v>
      </c>
      <c r="E21" s="122"/>
      <c r="F21" s="121"/>
      <c r="G21" s="121"/>
      <c r="H21" s="121"/>
      <c r="I21" s="121"/>
      <c r="J21" s="122" t="s">
        <v>24</v>
      </c>
      <c r="K21" s="122" t="s">
        <v>24</v>
      </c>
      <c r="L21" s="121"/>
      <c r="M21" s="121"/>
      <c r="N21" s="121"/>
      <c r="O21" s="121"/>
      <c r="P21" s="121"/>
      <c r="Q21" s="122" t="s">
        <v>24</v>
      </c>
      <c r="R21" s="122" t="s">
        <v>24</v>
      </c>
      <c r="S21" s="121"/>
      <c r="T21" s="121"/>
      <c r="U21" s="121"/>
      <c r="V21" s="121"/>
      <c r="W21" s="121"/>
      <c r="X21" s="122" t="s">
        <v>24</v>
      </c>
      <c r="Y21" s="122" t="s">
        <v>24</v>
      </c>
      <c r="Z21" s="121"/>
      <c r="AA21" s="121"/>
      <c r="AB21" s="121"/>
      <c r="AC21" s="121"/>
      <c r="AD21" s="121"/>
      <c r="AE21" s="122" t="s">
        <v>24</v>
      </c>
      <c r="AF21" s="122" t="s">
        <v>24</v>
      </c>
      <c r="AG21" s="127"/>
      <c r="AH21" s="61">
        <f t="shared" si="10"/>
        <v>0</v>
      </c>
      <c r="AI21" s="20">
        <f t="shared" si="5"/>
        <v>9</v>
      </c>
      <c r="AJ21" s="20">
        <f t="shared" si="6"/>
        <v>0</v>
      </c>
      <c r="AK21" s="20">
        <f t="shared" si="7"/>
        <v>0</v>
      </c>
      <c r="AL21" s="20">
        <f t="shared" si="8"/>
        <v>0</v>
      </c>
      <c r="AM21" s="21">
        <f t="shared" si="9"/>
        <v>9</v>
      </c>
    </row>
    <row r="22" spans="1:39" x14ac:dyDescent="0.25">
      <c r="A22" s="134">
        <v>10</v>
      </c>
      <c r="B22" s="161"/>
      <c r="C22" s="154"/>
      <c r="D22" s="122" t="s">
        <v>24</v>
      </c>
      <c r="E22" s="122"/>
      <c r="F22" s="121"/>
      <c r="G22" s="121"/>
      <c r="H22" s="121"/>
      <c r="I22" s="121"/>
      <c r="J22" s="122" t="s">
        <v>24</v>
      </c>
      <c r="K22" s="122" t="s">
        <v>24</v>
      </c>
      <c r="L22" s="121"/>
      <c r="M22" s="121"/>
      <c r="N22" s="121"/>
      <c r="O22" s="121"/>
      <c r="P22" s="121"/>
      <c r="Q22" s="122" t="s">
        <v>24</v>
      </c>
      <c r="R22" s="122" t="s">
        <v>24</v>
      </c>
      <c r="S22" s="121"/>
      <c r="T22" s="121"/>
      <c r="U22" s="121"/>
      <c r="V22" s="121"/>
      <c r="W22" s="121"/>
      <c r="X22" s="122" t="s">
        <v>24</v>
      </c>
      <c r="Y22" s="122" t="s">
        <v>24</v>
      </c>
      <c r="Z22" s="121"/>
      <c r="AA22" s="121"/>
      <c r="AB22" s="121"/>
      <c r="AC22" s="121"/>
      <c r="AD22" s="121"/>
      <c r="AE22" s="122" t="s">
        <v>24</v>
      </c>
      <c r="AF22" s="122" t="s">
        <v>24</v>
      </c>
      <c r="AG22" s="127"/>
      <c r="AH22" s="61">
        <f t="shared" si="10"/>
        <v>0</v>
      </c>
      <c r="AI22" s="20">
        <f t="shared" si="5"/>
        <v>9</v>
      </c>
      <c r="AJ22" s="20">
        <f t="shared" si="6"/>
        <v>0</v>
      </c>
      <c r="AK22" s="20">
        <f t="shared" si="7"/>
        <v>0</v>
      </c>
      <c r="AL22" s="20">
        <f t="shared" si="8"/>
        <v>0</v>
      </c>
      <c r="AM22" s="21">
        <f t="shared" si="9"/>
        <v>9</v>
      </c>
    </row>
    <row r="23" spans="1:39" x14ac:dyDescent="0.25">
      <c r="A23" s="134">
        <v>11</v>
      </c>
      <c r="B23" s="163"/>
      <c r="C23" s="156"/>
      <c r="D23" s="122" t="s">
        <v>24</v>
      </c>
      <c r="E23" s="122"/>
      <c r="F23" s="121"/>
      <c r="G23" s="121"/>
      <c r="H23" s="121"/>
      <c r="I23" s="121"/>
      <c r="J23" s="122" t="s">
        <v>24</v>
      </c>
      <c r="K23" s="122" t="s">
        <v>24</v>
      </c>
      <c r="L23" s="121"/>
      <c r="M23" s="121"/>
      <c r="N23" s="121"/>
      <c r="O23" s="121"/>
      <c r="P23" s="121"/>
      <c r="Q23" s="122" t="s">
        <v>24</v>
      </c>
      <c r="R23" s="122" t="s">
        <v>24</v>
      </c>
      <c r="S23" s="121"/>
      <c r="T23" s="121"/>
      <c r="U23" s="121"/>
      <c r="V23" s="121"/>
      <c r="W23" s="121"/>
      <c r="X23" s="122" t="s">
        <v>24</v>
      </c>
      <c r="Y23" s="122" t="s">
        <v>24</v>
      </c>
      <c r="Z23" s="121"/>
      <c r="AA23" s="121"/>
      <c r="AB23" s="121"/>
      <c r="AC23" s="121"/>
      <c r="AD23" s="121"/>
      <c r="AE23" s="122" t="s">
        <v>24</v>
      </c>
      <c r="AF23" s="122" t="s">
        <v>24</v>
      </c>
      <c r="AG23" s="127"/>
      <c r="AH23" s="61">
        <f t="shared" si="10"/>
        <v>0</v>
      </c>
      <c r="AI23" s="20">
        <f t="shared" si="5"/>
        <v>9</v>
      </c>
      <c r="AJ23" s="20">
        <f t="shared" si="6"/>
        <v>0</v>
      </c>
      <c r="AK23" s="20">
        <f t="shared" si="7"/>
        <v>0</v>
      </c>
      <c r="AL23" s="20">
        <f t="shared" si="8"/>
        <v>0</v>
      </c>
      <c r="AM23" s="21">
        <f t="shared" si="9"/>
        <v>9</v>
      </c>
    </row>
    <row r="24" spans="1:39" x14ac:dyDescent="0.25">
      <c r="A24" s="134">
        <v>12</v>
      </c>
      <c r="B24" s="160"/>
      <c r="C24" s="153"/>
      <c r="D24" s="122" t="s">
        <v>24</v>
      </c>
      <c r="E24" s="122"/>
      <c r="F24" s="121"/>
      <c r="G24" s="121"/>
      <c r="H24" s="121"/>
      <c r="I24" s="121"/>
      <c r="J24" s="122" t="s">
        <v>24</v>
      </c>
      <c r="K24" s="122" t="s">
        <v>24</v>
      </c>
      <c r="L24" s="121"/>
      <c r="M24" s="121"/>
      <c r="N24" s="121"/>
      <c r="O24" s="121"/>
      <c r="P24" s="121"/>
      <c r="Q24" s="122" t="s">
        <v>24</v>
      </c>
      <c r="R24" s="122" t="s">
        <v>24</v>
      </c>
      <c r="S24" s="121"/>
      <c r="T24" s="121"/>
      <c r="U24" s="121"/>
      <c r="V24" s="121"/>
      <c r="W24" s="121"/>
      <c r="X24" s="122" t="s">
        <v>24</v>
      </c>
      <c r="Y24" s="122" t="s">
        <v>24</v>
      </c>
      <c r="Z24" s="121"/>
      <c r="AA24" s="121"/>
      <c r="AB24" s="121"/>
      <c r="AC24" s="121"/>
      <c r="AD24" s="121"/>
      <c r="AE24" s="122" t="s">
        <v>24</v>
      </c>
      <c r="AF24" s="122" t="s">
        <v>24</v>
      </c>
      <c r="AG24" s="127"/>
      <c r="AH24" s="61">
        <f t="shared" si="10"/>
        <v>0</v>
      </c>
      <c r="AI24" s="20">
        <f t="shared" ref="AI24:AI26" si="16">COUNTIF(D24:AG24,"T")</f>
        <v>9</v>
      </c>
      <c r="AJ24" s="20">
        <f t="shared" ref="AJ24:AJ26" si="17">COUNTIF(D24:AG24,"İ")</f>
        <v>0</v>
      </c>
      <c r="AK24" s="20">
        <f t="shared" ref="AK24:AK26" si="18">COUNTIF(D24:AG24,"R")</f>
        <v>0</v>
      </c>
      <c r="AL24" s="20">
        <f t="shared" ref="AL24:AL26" si="19">COUNTIF(D24:AG24,"G")</f>
        <v>0</v>
      </c>
      <c r="AM24" s="21">
        <f t="shared" ref="AM24:AM26" si="20">SUM(AH24:AL24)</f>
        <v>9</v>
      </c>
    </row>
    <row r="25" spans="1:39" x14ac:dyDescent="0.25">
      <c r="A25" s="134">
        <v>13</v>
      </c>
      <c r="B25" s="160"/>
      <c r="C25" s="153"/>
      <c r="D25" s="122" t="s">
        <v>24</v>
      </c>
      <c r="E25" s="122"/>
      <c r="F25" s="121"/>
      <c r="G25" s="121"/>
      <c r="H25" s="121"/>
      <c r="I25" s="121"/>
      <c r="J25" s="122" t="s">
        <v>24</v>
      </c>
      <c r="K25" s="122" t="s">
        <v>24</v>
      </c>
      <c r="L25" s="121"/>
      <c r="M25" s="121"/>
      <c r="N25" s="121"/>
      <c r="O25" s="121"/>
      <c r="P25" s="121"/>
      <c r="Q25" s="122" t="s">
        <v>24</v>
      </c>
      <c r="R25" s="122" t="s">
        <v>24</v>
      </c>
      <c r="S25" s="121"/>
      <c r="T25" s="121"/>
      <c r="U25" s="121"/>
      <c r="V25" s="121"/>
      <c r="W25" s="121"/>
      <c r="X25" s="122" t="s">
        <v>24</v>
      </c>
      <c r="Y25" s="122" t="s">
        <v>24</v>
      </c>
      <c r="Z25" s="121"/>
      <c r="AA25" s="121"/>
      <c r="AB25" s="121"/>
      <c r="AC25" s="121"/>
      <c r="AD25" s="121"/>
      <c r="AE25" s="122" t="s">
        <v>24</v>
      </c>
      <c r="AF25" s="122" t="s">
        <v>24</v>
      </c>
      <c r="AG25" s="127"/>
      <c r="AH25" s="61">
        <f t="shared" si="10"/>
        <v>0</v>
      </c>
      <c r="AI25" s="20">
        <f t="shared" si="16"/>
        <v>9</v>
      </c>
      <c r="AJ25" s="20">
        <f t="shared" si="17"/>
        <v>0</v>
      </c>
      <c r="AK25" s="20">
        <f t="shared" si="18"/>
        <v>0</v>
      </c>
      <c r="AL25" s="20">
        <f t="shared" si="19"/>
        <v>0</v>
      </c>
      <c r="AM25" s="21">
        <f t="shared" si="20"/>
        <v>9</v>
      </c>
    </row>
    <row r="26" spans="1:39" x14ac:dyDescent="0.25">
      <c r="A26" s="134">
        <v>14</v>
      </c>
      <c r="B26" s="160"/>
      <c r="C26" s="153"/>
      <c r="D26" s="122" t="s">
        <v>24</v>
      </c>
      <c r="E26" s="122"/>
      <c r="F26" s="121"/>
      <c r="G26" s="121"/>
      <c r="H26" s="121"/>
      <c r="I26" s="121"/>
      <c r="J26" s="122" t="s">
        <v>24</v>
      </c>
      <c r="K26" s="122" t="s">
        <v>24</v>
      </c>
      <c r="L26" s="121"/>
      <c r="M26" s="121"/>
      <c r="N26" s="121"/>
      <c r="O26" s="121"/>
      <c r="P26" s="121"/>
      <c r="Q26" s="122" t="s">
        <v>24</v>
      </c>
      <c r="R26" s="122" t="s">
        <v>24</v>
      </c>
      <c r="S26" s="121"/>
      <c r="T26" s="121"/>
      <c r="U26" s="121"/>
      <c r="V26" s="121"/>
      <c r="W26" s="121"/>
      <c r="X26" s="122" t="s">
        <v>24</v>
      </c>
      <c r="Y26" s="122" t="s">
        <v>24</v>
      </c>
      <c r="Z26" s="121"/>
      <c r="AA26" s="121"/>
      <c r="AB26" s="121"/>
      <c r="AC26" s="121"/>
      <c r="AD26" s="121"/>
      <c r="AE26" s="122" t="s">
        <v>24</v>
      </c>
      <c r="AF26" s="122" t="s">
        <v>24</v>
      </c>
      <c r="AG26" s="127"/>
      <c r="AH26" s="61">
        <f t="shared" si="10"/>
        <v>0</v>
      </c>
      <c r="AI26" s="20">
        <f t="shared" si="16"/>
        <v>9</v>
      </c>
      <c r="AJ26" s="20">
        <f t="shared" si="17"/>
        <v>0</v>
      </c>
      <c r="AK26" s="20">
        <f t="shared" si="18"/>
        <v>0</v>
      </c>
      <c r="AL26" s="20">
        <f t="shared" si="19"/>
        <v>0</v>
      </c>
      <c r="AM26" s="21">
        <f t="shared" si="20"/>
        <v>9</v>
      </c>
    </row>
    <row r="27" spans="1:39" ht="16.5" thickBot="1" x14ac:dyDescent="0.3">
      <c r="A27" s="134">
        <v>15</v>
      </c>
      <c r="B27" s="164"/>
      <c r="C27" s="157"/>
      <c r="D27" s="53" t="s">
        <v>24</v>
      </c>
      <c r="E27" s="53"/>
      <c r="F27" s="129"/>
      <c r="G27" s="129"/>
      <c r="H27" s="129"/>
      <c r="I27" s="129"/>
      <c r="J27" s="53" t="s">
        <v>24</v>
      </c>
      <c r="K27" s="53" t="s">
        <v>24</v>
      </c>
      <c r="L27" s="129"/>
      <c r="M27" s="129"/>
      <c r="N27" s="129"/>
      <c r="O27" s="129"/>
      <c r="P27" s="129"/>
      <c r="Q27" s="53" t="s">
        <v>24</v>
      </c>
      <c r="R27" s="53" t="s">
        <v>24</v>
      </c>
      <c r="S27" s="129"/>
      <c r="T27" s="129"/>
      <c r="U27" s="129"/>
      <c r="V27" s="129"/>
      <c r="W27" s="129"/>
      <c r="X27" s="53" t="s">
        <v>24</v>
      </c>
      <c r="Y27" s="53" t="s">
        <v>24</v>
      </c>
      <c r="Z27" s="129"/>
      <c r="AA27" s="129"/>
      <c r="AB27" s="129"/>
      <c r="AC27" s="129"/>
      <c r="AD27" s="129"/>
      <c r="AE27" s="53" t="s">
        <v>24</v>
      </c>
      <c r="AF27" s="53" t="s">
        <v>24</v>
      </c>
      <c r="AG27" s="130"/>
      <c r="AH27" s="62">
        <f t="shared" si="10"/>
        <v>0</v>
      </c>
      <c r="AI27" s="23">
        <f t="shared" si="5"/>
        <v>9</v>
      </c>
      <c r="AJ27" s="23">
        <f t="shared" si="6"/>
        <v>0</v>
      </c>
      <c r="AK27" s="23">
        <f t="shared" si="7"/>
        <v>0</v>
      </c>
      <c r="AL27" s="23">
        <f t="shared" si="8"/>
        <v>0</v>
      </c>
      <c r="AM27" s="24">
        <f t="shared" si="9"/>
        <v>9</v>
      </c>
    </row>
    <row r="28" spans="1:39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29"/>
      <c r="AJ28" s="29"/>
      <c r="AK28" s="29"/>
      <c r="AL28" s="28"/>
      <c r="AM28" s="29"/>
    </row>
    <row r="29" spans="1:39" x14ac:dyDescent="0.25">
      <c r="A29" s="3"/>
      <c r="B29" s="188" t="str">
        <f>CONCATENATE("Yukarıda isimleri yazılı bulunan Sürekli işçi/işçiler ",AI4," Yılı ",AI5," döneminde puantajda belirtilen günlerde çalıştırılmıştır.")</f>
        <v>Yukarıda isimleri yazılı bulunan Sürekli işçi/işçiler 2026 Yılı 15 Kasım - 14 Aralık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30"/>
      <c r="AD29" s="30"/>
      <c r="AE29" s="30"/>
      <c r="AF29" s="30"/>
      <c r="AG29" s="30"/>
      <c r="AH29" s="30"/>
      <c r="AI29" s="31"/>
      <c r="AJ29" s="31"/>
      <c r="AK29" s="31"/>
      <c r="AL29" s="31"/>
      <c r="AM29" s="31"/>
    </row>
    <row r="30" spans="1:39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4"/>
      <c r="T31" s="31"/>
      <c r="U31" s="31"/>
      <c r="V31" s="31"/>
      <c r="W31" s="189" t="s">
        <v>51</v>
      </c>
      <c r="X31" s="189"/>
      <c r="Y31" s="189"/>
      <c r="Z31" s="189"/>
      <c r="AA31" s="189"/>
      <c r="AB31" s="189"/>
      <c r="AC31" s="189"/>
      <c r="AD31" s="189"/>
      <c r="AE31" s="51"/>
      <c r="AF31" s="51"/>
      <c r="AG31" s="31"/>
      <c r="AH31" s="31"/>
      <c r="AI31" s="31"/>
      <c r="AJ31" s="31"/>
      <c r="AK31" s="31"/>
      <c r="AL31" s="31"/>
      <c r="AM31" s="31"/>
    </row>
    <row r="32" spans="1:39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1:39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43</v>
      </c>
      <c r="L33" s="179"/>
      <c r="M33" s="179"/>
      <c r="N33" s="179"/>
      <c r="O33" s="179"/>
      <c r="P33" s="179"/>
      <c r="Q33" s="179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1:39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38"/>
      <c r="S34" s="38"/>
      <c r="T34" s="38"/>
      <c r="U34" s="38"/>
      <c r="V34" s="38"/>
      <c r="W34" s="38"/>
      <c r="X34" s="38"/>
      <c r="Y34" s="177" t="s">
        <v>28</v>
      </c>
      <c r="Z34" s="177"/>
      <c r="AA34" s="177"/>
      <c r="AB34" s="177"/>
      <c r="AC34" s="177"/>
      <c r="AD34" s="195"/>
      <c r="AE34" s="195"/>
      <c r="AF34" s="195"/>
      <c r="AG34" s="195"/>
      <c r="AH34" s="195"/>
      <c r="AI34" s="195"/>
      <c r="AJ34" s="195"/>
      <c r="AK34" s="195"/>
      <c r="AL34" s="195"/>
      <c r="AM34" s="33"/>
    </row>
    <row r="35" spans="1:39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8"/>
      <c r="S35" s="38"/>
      <c r="T35" s="38"/>
      <c r="U35" s="38"/>
      <c r="V35" s="38"/>
      <c r="W35" s="38"/>
      <c r="X35" s="38"/>
      <c r="Y35" s="40"/>
      <c r="Z35" s="40"/>
      <c r="AA35" s="36"/>
      <c r="AB35" s="36"/>
      <c r="AC35" s="41"/>
      <c r="AD35" s="178"/>
      <c r="AE35" s="178"/>
      <c r="AF35" s="178"/>
      <c r="AG35" s="178"/>
      <c r="AH35" s="178"/>
      <c r="AI35" s="178"/>
      <c r="AJ35" s="178"/>
      <c r="AK35" s="178"/>
      <c r="AL35" s="178"/>
      <c r="AM35" s="33"/>
    </row>
    <row r="36" spans="1:39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78" t="s">
        <v>29</v>
      </c>
      <c r="Z36" s="178"/>
      <c r="AA36" s="178"/>
      <c r="AB36" s="36"/>
      <c r="AC36" s="41"/>
      <c r="AD36" s="190"/>
      <c r="AE36" s="190"/>
      <c r="AF36" s="190"/>
      <c r="AG36" s="190"/>
      <c r="AH36" s="190"/>
      <c r="AI36" s="190"/>
      <c r="AJ36" s="190"/>
      <c r="AK36" s="190"/>
      <c r="AL36" s="190"/>
      <c r="AM36" s="33"/>
    </row>
    <row r="37" spans="1:39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0"/>
      <c r="Z37" s="40"/>
      <c r="AA37" s="40"/>
      <c r="AB37" s="40"/>
      <c r="AC37" s="30"/>
      <c r="AD37" s="30"/>
      <c r="AE37" s="30"/>
      <c r="AF37" s="30"/>
      <c r="AG37" s="38"/>
      <c r="AH37" s="38"/>
      <c r="AI37" s="38"/>
      <c r="AJ37" s="38"/>
      <c r="AK37" s="38"/>
      <c r="AL37" s="38"/>
      <c r="AM37" s="33"/>
    </row>
    <row r="38" spans="1:39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40" t="s">
        <v>54</v>
      </c>
      <c r="Z38" s="40"/>
      <c r="AA38" s="40"/>
      <c r="AB38" s="40"/>
      <c r="AC38" s="30"/>
      <c r="AD38" s="30"/>
      <c r="AE38" s="30"/>
      <c r="AF38" s="30"/>
      <c r="AG38" s="38"/>
      <c r="AH38" s="38"/>
      <c r="AI38" s="38"/>
      <c r="AJ38" s="41"/>
      <c r="AK38" s="38"/>
      <c r="AL38" s="38"/>
      <c r="AM38" s="33"/>
    </row>
    <row r="39" spans="1:3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2"/>
      <c r="AK39" s="3"/>
      <c r="AL39" s="3"/>
      <c r="AM39" s="3"/>
    </row>
  </sheetData>
  <mergeCells count="61">
    <mergeCell ref="A5:B5"/>
    <mergeCell ref="AG5:AH5"/>
    <mergeCell ref="AI5:AM5"/>
    <mergeCell ref="A4:B4"/>
    <mergeCell ref="E4:W4"/>
    <mergeCell ref="AG4:AH4"/>
    <mergeCell ref="AI4:AM4"/>
    <mergeCell ref="M8:M11"/>
    <mergeCell ref="A7:A10"/>
    <mergeCell ref="B7:C10"/>
    <mergeCell ref="D7:AG7"/>
    <mergeCell ref="AH7:AM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Y8:Y11"/>
    <mergeCell ref="N8:N11"/>
    <mergeCell ref="O8:O11"/>
    <mergeCell ref="P8:P11"/>
    <mergeCell ref="Q8:Q11"/>
    <mergeCell ref="R8:R11"/>
    <mergeCell ref="S8:S11"/>
    <mergeCell ref="T8:T11"/>
    <mergeCell ref="U8:U11"/>
    <mergeCell ref="V8:V11"/>
    <mergeCell ref="W8:W11"/>
    <mergeCell ref="X8:X11"/>
    <mergeCell ref="AM8:AM12"/>
    <mergeCell ref="Z8:Z11"/>
    <mergeCell ref="AA8:AA11"/>
    <mergeCell ref="AB8:AB11"/>
    <mergeCell ref="AC8:AC11"/>
    <mergeCell ref="AD8:AD11"/>
    <mergeCell ref="AG8:AG11"/>
    <mergeCell ref="AH8:AH12"/>
    <mergeCell ref="AI8:AI12"/>
    <mergeCell ref="AJ8:AJ12"/>
    <mergeCell ref="AK8:AK12"/>
    <mergeCell ref="AL8:AL12"/>
    <mergeCell ref="AE8:AE11"/>
    <mergeCell ref="AF8:AF11"/>
    <mergeCell ref="D36:J36"/>
    <mergeCell ref="Y36:AA36"/>
    <mergeCell ref="AD36:AL36"/>
    <mergeCell ref="B29:AB29"/>
    <mergeCell ref="J31:P31"/>
    <mergeCell ref="W31:AD31"/>
    <mergeCell ref="J32:P32"/>
    <mergeCell ref="D33:J33"/>
    <mergeCell ref="K33:Q33"/>
    <mergeCell ref="K34:Q34"/>
    <mergeCell ref="Y34:AC34"/>
    <mergeCell ref="AD34:AL34"/>
    <mergeCell ref="K35:Q35"/>
    <mergeCell ref="AD35:AL35"/>
  </mergeCells>
  <phoneticPr fontId="15" type="noConversion"/>
  <conditionalFormatting sqref="L13:L27 S13:S27 Z13:Z27 AG13:AG27">
    <cfRule type="cellIs" dxfId="14" priority="7" stopIfTrue="1" operator="equal">
      <formula>"T"</formula>
    </cfRule>
    <cfRule type="cellIs" dxfId="13" priority="8" stopIfTrue="1" operator="equal">
      <formula>"R"</formula>
    </cfRule>
    <cfRule type="cellIs" dxfId="12" priority="9" stopIfTrue="1" operator="equal">
      <formula>"İ"</formula>
    </cfRule>
  </conditionalFormatting>
  <conditionalFormatting sqref="F13:I27 L13:P27 S13:W27 Z13:AD27 AG13:AG27">
    <cfRule type="cellIs" dxfId="11" priority="10" stopIfTrue="1" operator="equal">
      <formula>"T"</formula>
    </cfRule>
    <cfRule type="cellIs" dxfId="10" priority="11" stopIfTrue="1" operator="equal">
      <formula>"R"</formula>
    </cfRule>
    <cfRule type="cellIs" dxfId="9" priority="12" stopIfTrue="1" operator="equal">
      <formula>"İ"</formula>
    </cfRule>
  </conditionalFormatting>
  <conditionalFormatting sqref="AA13:AA27">
    <cfRule type="cellIs" dxfId="8" priority="31" stopIfTrue="1" operator="equal">
      <formula>"T"</formula>
    </cfRule>
    <cfRule type="cellIs" dxfId="7" priority="32" stopIfTrue="1" operator="equal">
      <formula>"R"</formula>
    </cfRule>
    <cfRule type="cellIs" dxfId="6" priority="33" stopIfTrue="1" operator="equal">
      <formula>"İ"</formula>
    </cfRule>
  </conditionalFormatting>
  <conditionalFormatting sqref="AE13:AF27 X13:Y27 Q13:R27 J13:K27 D13:E27">
    <cfRule type="cellIs" dxfId="5" priority="4" stopIfTrue="1" operator="equal">
      <formula>"T"</formula>
    </cfRule>
    <cfRule type="cellIs" dxfId="4" priority="5" stopIfTrue="1" operator="equal">
      <formula>"R"</formula>
    </cfRule>
    <cfRule type="cellIs" dxfId="3" priority="6" stopIfTrue="1" operator="equal">
      <formula>"İ"</formula>
    </cfRule>
  </conditionalFormatting>
  <conditionalFormatting sqref="AE14:AF27 X14:Y27 Q14:R27 J14:K27 D14:E27">
    <cfRule type="cellIs" dxfId="2" priority="1" stopIfTrue="1" operator="equal">
      <formula>"T"</formula>
    </cfRule>
    <cfRule type="cellIs" dxfId="1" priority="2" stopIfTrue="1" operator="equal">
      <formula>"R"</formula>
    </cfRule>
    <cfRule type="cellIs" dxfId="0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20:B21 B24:B26 B15:B17">
      <formula1>11</formula1>
      <formula2>11</formula2>
    </dataValidation>
  </dataValidations>
  <pageMargins left="0.59055118110236227" right="0.19685039370078741" top="0.39370078740157483" bottom="0.3937007874015748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40"/>
  <sheetViews>
    <sheetView topLeftCell="A16" zoomScaleNormal="100" workbookViewId="0">
      <selection activeCell="C47" sqref="C47"/>
    </sheetView>
  </sheetViews>
  <sheetFormatPr defaultColWidth="11" defaultRowHeight="15.75" x14ac:dyDescent="0.25"/>
  <cols>
    <col min="1" max="1" width="4.125" customWidth="1"/>
    <col min="2" max="2" width="14.25" customWidth="1"/>
    <col min="3" max="3" width="21" customWidth="1"/>
    <col min="4" max="7" width="3.125" bestFit="1" customWidth="1"/>
    <col min="8" max="8" width="2.875" bestFit="1" customWidth="1"/>
    <col min="9" max="19" width="3.125" bestFit="1" customWidth="1"/>
    <col min="20" max="20" width="3.125" customWidth="1"/>
    <col min="21" max="40" width="3.125" bestFit="1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207"/>
      <c r="D4" s="208"/>
      <c r="E4" s="209"/>
      <c r="F4" s="1"/>
      <c r="G4" s="201" t="s">
        <v>0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"/>
      <c r="AB4" s="2"/>
      <c r="AC4" s="2"/>
      <c r="AD4" s="3"/>
      <c r="AE4" s="3"/>
      <c r="AF4" s="3"/>
      <c r="AG4" s="73"/>
      <c r="AH4" s="224" t="s">
        <v>1</v>
      </c>
      <c r="AI4" s="225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36</v>
      </c>
      <c r="B5" s="211"/>
      <c r="C5" s="219" t="s">
        <v>3</v>
      </c>
      <c r="D5" s="220"/>
      <c r="E5" s="22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5"/>
      <c r="AH5" s="212" t="s">
        <v>4</v>
      </c>
      <c r="AI5" s="213"/>
      <c r="AJ5" s="222" t="s">
        <v>42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 t="s">
        <v>6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13</v>
      </c>
      <c r="E8" s="183" t="s">
        <v>14</v>
      </c>
      <c r="F8" s="183" t="s">
        <v>8</v>
      </c>
      <c r="G8" s="183" t="s">
        <v>9</v>
      </c>
      <c r="H8" s="183" t="s">
        <v>10</v>
      </c>
      <c r="I8" s="183" t="s">
        <v>11</v>
      </c>
      <c r="J8" s="183" t="s">
        <v>12</v>
      </c>
      <c r="K8" s="183" t="s">
        <v>13</v>
      </c>
      <c r="L8" s="183" t="s">
        <v>14</v>
      </c>
      <c r="M8" s="183" t="s">
        <v>8</v>
      </c>
      <c r="N8" s="183" t="s">
        <v>9</v>
      </c>
      <c r="O8" s="183" t="s">
        <v>10</v>
      </c>
      <c r="P8" s="183" t="s">
        <v>11</v>
      </c>
      <c r="Q8" s="183" t="s">
        <v>12</v>
      </c>
      <c r="R8" s="183" t="s">
        <v>13</v>
      </c>
      <c r="S8" s="183" t="s">
        <v>14</v>
      </c>
      <c r="T8" s="183" t="s">
        <v>8</v>
      </c>
      <c r="U8" s="183" t="s">
        <v>9</v>
      </c>
      <c r="V8" s="183" t="s">
        <v>10</v>
      </c>
      <c r="W8" s="183" t="s">
        <v>11</v>
      </c>
      <c r="X8" s="183" t="s">
        <v>12</v>
      </c>
      <c r="Y8" s="183" t="s">
        <v>13</v>
      </c>
      <c r="Z8" s="183" t="s">
        <v>14</v>
      </c>
      <c r="AA8" s="183" t="s">
        <v>8</v>
      </c>
      <c r="AB8" s="183" t="s">
        <v>9</v>
      </c>
      <c r="AC8" s="183" t="s">
        <v>10</v>
      </c>
      <c r="AD8" s="183" t="s">
        <v>11</v>
      </c>
      <c r="AE8" s="183" t="s">
        <v>12</v>
      </c>
      <c r="AF8" s="183" t="s">
        <v>13</v>
      </c>
      <c r="AG8" s="183" t="s">
        <v>14</v>
      </c>
      <c r="AH8" s="183" t="s">
        <v>8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8" t="s">
        <v>20</v>
      </c>
      <c r="C11" s="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x14ac:dyDescent="0.25">
      <c r="A12" s="9" t="s">
        <v>21</v>
      </c>
      <c r="B12" s="10" t="s">
        <v>22</v>
      </c>
      <c r="C12" s="10" t="s">
        <v>23</v>
      </c>
      <c r="D12" s="11">
        <v>15</v>
      </c>
      <c r="E12" s="11">
        <v>16</v>
      </c>
      <c r="F12" s="11">
        <v>17</v>
      </c>
      <c r="G12" s="11">
        <v>18</v>
      </c>
      <c r="H12" s="11">
        <v>19</v>
      </c>
      <c r="I12" s="11">
        <v>20</v>
      </c>
      <c r="J12" s="11">
        <v>21</v>
      </c>
      <c r="K12" s="11">
        <v>22</v>
      </c>
      <c r="L12" s="11">
        <v>23</v>
      </c>
      <c r="M12" s="11">
        <v>24</v>
      </c>
      <c r="N12" s="11">
        <v>25</v>
      </c>
      <c r="O12" s="11">
        <v>26</v>
      </c>
      <c r="P12" s="11">
        <v>27</v>
      </c>
      <c r="Q12" s="11">
        <v>28</v>
      </c>
      <c r="R12" s="11">
        <v>29</v>
      </c>
      <c r="S12" s="11">
        <v>30</v>
      </c>
      <c r="T12" s="11">
        <v>31</v>
      </c>
      <c r="U12" s="11">
        <v>1</v>
      </c>
      <c r="V12" s="11">
        <v>2</v>
      </c>
      <c r="W12" s="11">
        <v>3</v>
      </c>
      <c r="X12" s="11">
        <v>4</v>
      </c>
      <c r="Y12" s="11">
        <v>5</v>
      </c>
      <c r="Z12" s="11">
        <v>6</v>
      </c>
      <c r="AA12" s="11">
        <v>7</v>
      </c>
      <c r="AB12" s="11">
        <v>8</v>
      </c>
      <c r="AC12" s="11">
        <v>9</v>
      </c>
      <c r="AD12" s="11">
        <v>10</v>
      </c>
      <c r="AE12" s="11">
        <v>11</v>
      </c>
      <c r="AF12" s="11">
        <v>12</v>
      </c>
      <c r="AG12" s="11">
        <v>13</v>
      </c>
      <c r="AH12" s="11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2">
        <v>1</v>
      </c>
      <c r="B13" s="81"/>
      <c r="C13" s="80"/>
      <c r="D13" s="74"/>
      <c r="E13" s="13"/>
      <c r="F13" s="13" t="s">
        <v>24</v>
      </c>
      <c r="G13" s="13" t="s">
        <v>24</v>
      </c>
      <c r="H13" s="13"/>
      <c r="I13" s="13"/>
      <c r="J13" s="13"/>
      <c r="K13" s="13"/>
      <c r="L13" s="13"/>
      <c r="M13" s="13" t="s">
        <v>24</v>
      </c>
      <c r="N13" s="13" t="s">
        <v>24</v>
      </c>
      <c r="O13" s="13"/>
      <c r="P13" s="13"/>
      <c r="Q13" s="13"/>
      <c r="R13" s="13"/>
      <c r="S13" s="13"/>
      <c r="T13" s="13" t="s">
        <v>24</v>
      </c>
      <c r="U13" s="13" t="s">
        <v>24</v>
      </c>
      <c r="V13" s="13"/>
      <c r="W13" s="13"/>
      <c r="X13" s="13"/>
      <c r="Y13" s="13"/>
      <c r="Z13" s="13"/>
      <c r="AA13" s="13" t="s">
        <v>24</v>
      </c>
      <c r="AB13" s="13" t="s">
        <v>24</v>
      </c>
      <c r="AC13" s="13"/>
      <c r="AD13" s="13"/>
      <c r="AE13" s="13"/>
      <c r="AF13" s="13"/>
      <c r="AG13" s="13"/>
      <c r="AH13" s="13" t="s">
        <v>24</v>
      </c>
      <c r="AI13" s="15">
        <f>COUNTIF(D13:AH13,"X")</f>
        <v>0</v>
      </c>
      <c r="AJ13" s="16">
        <f t="shared" ref="AJ13:AJ27" si="0">COUNTIF(D13:AH13,"T")</f>
        <v>9</v>
      </c>
      <c r="AK13" s="16">
        <f t="shared" ref="AK13:AK27" si="1">COUNTIF(D13:AH13,"İ")</f>
        <v>0</v>
      </c>
      <c r="AL13" s="16">
        <f t="shared" ref="AL13:AL27" si="2">COUNTIF(D13:AH13,"R")</f>
        <v>0</v>
      </c>
      <c r="AM13" s="16">
        <f t="shared" ref="AM13:AM27" si="3">COUNTIF(D13:AH13,"G")</f>
        <v>0</v>
      </c>
      <c r="AN13" s="17">
        <f t="shared" ref="AN13:AN27" si="4">SUM(AI13:AM13)</f>
        <v>9</v>
      </c>
    </row>
    <row r="14" spans="1:40" x14ac:dyDescent="0.25">
      <c r="A14" s="18">
        <v>2</v>
      </c>
      <c r="B14" s="82"/>
      <c r="C14" s="83"/>
      <c r="D14" s="75"/>
      <c r="E14" s="19"/>
      <c r="F14" s="122" t="s">
        <v>24</v>
      </c>
      <c r="G14" s="122" t="s">
        <v>24</v>
      </c>
      <c r="H14" s="122"/>
      <c r="I14" s="19"/>
      <c r="J14" s="19"/>
      <c r="K14" s="19"/>
      <c r="L14" s="19"/>
      <c r="M14" s="122" t="s">
        <v>24</v>
      </c>
      <c r="N14" s="122" t="s">
        <v>24</v>
      </c>
      <c r="O14" s="122"/>
      <c r="P14" s="19"/>
      <c r="Q14" s="19"/>
      <c r="R14" s="19"/>
      <c r="S14" s="19"/>
      <c r="T14" s="122" t="s">
        <v>24</v>
      </c>
      <c r="U14" s="122" t="s">
        <v>24</v>
      </c>
      <c r="V14" s="122"/>
      <c r="W14" s="19"/>
      <c r="X14" s="19"/>
      <c r="Y14" s="19"/>
      <c r="Z14" s="19"/>
      <c r="AA14" s="122" t="s">
        <v>24</v>
      </c>
      <c r="AB14" s="122" t="s">
        <v>24</v>
      </c>
      <c r="AC14" s="122"/>
      <c r="AD14" s="19"/>
      <c r="AE14" s="19"/>
      <c r="AF14" s="19"/>
      <c r="AG14" s="19"/>
      <c r="AH14" s="122" t="s">
        <v>24</v>
      </c>
      <c r="AI14" s="15">
        <f t="shared" ref="AI14:AI27" si="5">COUNTIF(D14:AH14,"X")</f>
        <v>0</v>
      </c>
      <c r="AJ14" s="20">
        <f t="shared" si="0"/>
        <v>9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9</v>
      </c>
    </row>
    <row r="15" spans="1:40" x14ac:dyDescent="0.25">
      <c r="A15" s="18">
        <v>3</v>
      </c>
      <c r="B15" s="84"/>
      <c r="C15" s="85"/>
      <c r="D15" s="75"/>
      <c r="E15" s="19"/>
      <c r="F15" s="122" t="s">
        <v>24</v>
      </c>
      <c r="G15" s="122" t="s">
        <v>24</v>
      </c>
      <c r="H15" s="122"/>
      <c r="I15" s="19"/>
      <c r="J15" s="19"/>
      <c r="K15" s="19"/>
      <c r="L15" s="19"/>
      <c r="M15" s="122" t="s">
        <v>24</v>
      </c>
      <c r="N15" s="122" t="s">
        <v>24</v>
      </c>
      <c r="O15" s="122"/>
      <c r="P15" s="19"/>
      <c r="Q15" s="19"/>
      <c r="R15" s="19"/>
      <c r="S15" s="19"/>
      <c r="T15" s="122" t="s">
        <v>24</v>
      </c>
      <c r="U15" s="122" t="s">
        <v>24</v>
      </c>
      <c r="V15" s="122"/>
      <c r="W15" s="19"/>
      <c r="X15" s="19"/>
      <c r="Y15" s="19"/>
      <c r="Z15" s="19"/>
      <c r="AA15" s="122" t="s">
        <v>24</v>
      </c>
      <c r="AB15" s="122" t="s">
        <v>24</v>
      </c>
      <c r="AC15" s="122"/>
      <c r="AD15" s="19"/>
      <c r="AE15" s="19"/>
      <c r="AF15" s="19"/>
      <c r="AG15" s="19"/>
      <c r="AH15" s="122" t="s">
        <v>24</v>
      </c>
      <c r="AI15" s="15">
        <f t="shared" si="5"/>
        <v>0</v>
      </c>
      <c r="AJ15" s="20">
        <f t="shared" si="0"/>
        <v>9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9</v>
      </c>
    </row>
    <row r="16" spans="1:40" x14ac:dyDescent="0.25">
      <c r="A16" s="18">
        <v>4</v>
      </c>
      <c r="B16" s="86"/>
      <c r="C16" s="87"/>
      <c r="D16" s="75"/>
      <c r="E16" s="19"/>
      <c r="F16" s="122" t="s">
        <v>24</v>
      </c>
      <c r="G16" s="122" t="s">
        <v>24</v>
      </c>
      <c r="H16" s="122"/>
      <c r="I16" s="19"/>
      <c r="J16" s="19"/>
      <c r="K16" s="19"/>
      <c r="L16" s="19"/>
      <c r="M16" s="122" t="s">
        <v>24</v>
      </c>
      <c r="N16" s="122" t="s">
        <v>24</v>
      </c>
      <c r="O16" s="122"/>
      <c r="P16" s="19"/>
      <c r="Q16" s="19"/>
      <c r="R16" s="19"/>
      <c r="S16" s="19"/>
      <c r="T16" s="122" t="s">
        <v>24</v>
      </c>
      <c r="U16" s="122" t="s">
        <v>24</v>
      </c>
      <c r="V16" s="122"/>
      <c r="W16" s="19"/>
      <c r="X16" s="19"/>
      <c r="Y16" s="19"/>
      <c r="Z16" s="19"/>
      <c r="AA16" s="122" t="s">
        <v>24</v>
      </c>
      <c r="AB16" s="122" t="s">
        <v>24</v>
      </c>
      <c r="AC16" s="122"/>
      <c r="AD16" s="19"/>
      <c r="AE16" s="19"/>
      <c r="AF16" s="19"/>
      <c r="AG16" s="19"/>
      <c r="AH16" s="122" t="s">
        <v>24</v>
      </c>
      <c r="AI16" s="15">
        <f t="shared" si="5"/>
        <v>0</v>
      </c>
      <c r="AJ16" s="20">
        <f t="shared" si="0"/>
        <v>9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9</v>
      </c>
    </row>
    <row r="17" spans="1:40" x14ac:dyDescent="0.25">
      <c r="A17" s="18">
        <v>5</v>
      </c>
      <c r="B17" s="86"/>
      <c r="C17" s="87"/>
      <c r="D17" s="75"/>
      <c r="E17" s="19"/>
      <c r="F17" s="122" t="s">
        <v>24</v>
      </c>
      <c r="G17" s="122" t="s">
        <v>24</v>
      </c>
      <c r="H17" s="122"/>
      <c r="I17" s="19"/>
      <c r="J17" s="19"/>
      <c r="K17" s="19"/>
      <c r="L17" s="19"/>
      <c r="M17" s="122" t="s">
        <v>24</v>
      </c>
      <c r="N17" s="122" t="s">
        <v>24</v>
      </c>
      <c r="O17" s="122"/>
      <c r="P17" s="19"/>
      <c r="Q17" s="19"/>
      <c r="R17" s="19"/>
      <c r="S17" s="19"/>
      <c r="T17" s="122" t="s">
        <v>24</v>
      </c>
      <c r="U17" s="122" t="s">
        <v>24</v>
      </c>
      <c r="V17" s="122"/>
      <c r="W17" s="19"/>
      <c r="X17" s="19"/>
      <c r="Y17" s="19"/>
      <c r="Z17" s="19"/>
      <c r="AA17" s="122" t="s">
        <v>24</v>
      </c>
      <c r="AB17" s="122" t="s">
        <v>24</v>
      </c>
      <c r="AC17" s="122"/>
      <c r="AD17" s="19"/>
      <c r="AE17" s="19"/>
      <c r="AF17" s="19"/>
      <c r="AG17" s="19"/>
      <c r="AH17" s="122" t="s">
        <v>24</v>
      </c>
      <c r="AI17" s="15">
        <f t="shared" si="5"/>
        <v>0</v>
      </c>
      <c r="AJ17" s="20">
        <f t="shared" si="0"/>
        <v>9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9</v>
      </c>
    </row>
    <row r="18" spans="1:40" x14ac:dyDescent="0.25">
      <c r="A18" s="18">
        <v>6</v>
      </c>
      <c r="B18" s="86"/>
      <c r="C18" s="87"/>
      <c r="D18" s="75"/>
      <c r="E18" s="19"/>
      <c r="F18" s="122" t="s">
        <v>24</v>
      </c>
      <c r="G18" s="122" t="s">
        <v>24</v>
      </c>
      <c r="H18" s="122"/>
      <c r="I18" s="19"/>
      <c r="J18" s="19"/>
      <c r="K18" s="19"/>
      <c r="L18" s="19"/>
      <c r="M18" s="122" t="s">
        <v>24</v>
      </c>
      <c r="N18" s="122" t="s">
        <v>24</v>
      </c>
      <c r="O18" s="122"/>
      <c r="P18" s="19"/>
      <c r="Q18" s="19"/>
      <c r="R18" s="19"/>
      <c r="S18" s="19"/>
      <c r="T18" s="122" t="s">
        <v>24</v>
      </c>
      <c r="U18" s="122" t="s">
        <v>24</v>
      </c>
      <c r="V18" s="122"/>
      <c r="W18" s="19"/>
      <c r="X18" s="19"/>
      <c r="Y18" s="19"/>
      <c r="Z18" s="19"/>
      <c r="AA18" s="122" t="s">
        <v>24</v>
      </c>
      <c r="AB18" s="122" t="s">
        <v>24</v>
      </c>
      <c r="AC18" s="122"/>
      <c r="AD18" s="19"/>
      <c r="AE18" s="19"/>
      <c r="AF18" s="19"/>
      <c r="AG18" s="19"/>
      <c r="AH18" s="122" t="s">
        <v>24</v>
      </c>
      <c r="AI18" s="15">
        <f t="shared" si="5"/>
        <v>0</v>
      </c>
      <c r="AJ18" s="20">
        <f t="shared" si="0"/>
        <v>9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9</v>
      </c>
    </row>
    <row r="19" spans="1:40" x14ac:dyDescent="0.25">
      <c r="A19" s="18">
        <v>7</v>
      </c>
      <c r="B19" s="88"/>
      <c r="C19" s="89"/>
      <c r="D19" s="75"/>
      <c r="E19" s="19"/>
      <c r="F19" s="122" t="s">
        <v>24</v>
      </c>
      <c r="G19" s="122" t="s">
        <v>24</v>
      </c>
      <c r="H19" s="122"/>
      <c r="I19" s="19"/>
      <c r="J19" s="19"/>
      <c r="K19" s="19"/>
      <c r="L19" s="19"/>
      <c r="M19" s="122" t="s">
        <v>24</v>
      </c>
      <c r="N19" s="122" t="s">
        <v>24</v>
      </c>
      <c r="O19" s="122"/>
      <c r="P19" s="19"/>
      <c r="Q19" s="19"/>
      <c r="R19" s="19"/>
      <c r="S19" s="19"/>
      <c r="T19" s="122" t="s">
        <v>24</v>
      </c>
      <c r="U19" s="122" t="s">
        <v>24</v>
      </c>
      <c r="V19" s="122"/>
      <c r="W19" s="19"/>
      <c r="X19" s="19"/>
      <c r="Y19" s="19"/>
      <c r="Z19" s="19"/>
      <c r="AA19" s="122" t="s">
        <v>24</v>
      </c>
      <c r="AB19" s="122" t="s">
        <v>24</v>
      </c>
      <c r="AC19" s="122"/>
      <c r="AD19" s="19"/>
      <c r="AE19" s="19"/>
      <c r="AF19" s="19"/>
      <c r="AG19" s="19"/>
      <c r="AH19" s="122" t="s">
        <v>24</v>
      </c>
      <c r="AI19" s="15">
        <f t="shared" si="5"/>
        <v>0</v>
      </c>
      <c r="AJ19" s="20">
        <f t="shared" si="0"/>
        <v>9</v>
      </c>
      <c r="AK19" s="20">
        <f t="shared" si="1"/>
        <v>0</v>
      </c>
      <c r="AL19" s="20">
        <f t="shared" si="2"/>
        <v>0</v>
      </c>
      <c r="AM19" s="20">
        <f t="shared" si="3"/>
        <v>0</v>
      </c>
      <c r="AN19" s="21">
        <f t="shared" si="4"/>
        <v>9</v>
      </c>
    </row>
    <row r="20" spans="1:40" x14ac:dyDescent="0.25">
      <c r="A20" s="18">
        <v>8</v>
      </c>
      <c r="B20" s="90"/>
      <c r="C20" s="91"/>
      <c r="D20" s="75"/>
      <c r="E20" s="19"/>
      <c r="F20" s="122" t="s">
        <v>24</v>
      </c>
      <c r="G20" s="122" t="s">
        <v>24</v>
      </c>
      <c r="H20" s="122"/>
      <c r="I20" s="19"/>
      <c r="J20" s="19"/>
      <c r="K20" s="19"/>
      <c r="L20" s="19"/>
      <c r="M20" s="122" t="s">
        <v>24</v>
      </c>
      <c r="N20" s="122" t="s">
        <v>24</v>
      </c>
      <c r="O20" s="122"/>
      <c r="P20" s="19"/>
      <c r="Q20" s="19"/>
      <c r="R20" s="19"/>
      <c r="S20" s="19"/>
      <c r="T20" s="122" t="s">
        <v>24</v>
      </c>
      <c r="U20" s="122" t="s">
        <v>24</v>
      </c>
      <c r="V20" s="122"/>
      <c r="W20" s="19"/>
      <c r="X20" s="19"/>
      <c r="Y20" s="19"/>
      <c r="Z20" s="19"/>
      <c r="AA20" s="122" t="s">
        <v>24</v>
      </c>
      <c r="AB20" s="122" t="s">
        <v>24</v>
      </c>
      <c r="AC20" s="122"/>
      <c r="AD20" s="19"/>
      <c r="AE20" s="19"/>
      <c r="AF20" s="19"/>
      <c r="AG20" s="19"/>
      <c r="AH20" s="122" t="s">
        <v>24</v>
      </c>
      <c r="AI20" s="15">
        <f t="shared" si="5"/>
        <v>0</v>
      </c>
      <c r="AJ20" s="20">
        <f t="shared" si="0"/>
        <v>9</v>
      </c>
      <c r="AK20" s="20">
        <f t="shared" si="1"/>
        <v>0</v>
      </c>
      <c r="AL20" s="20">
        <f t="shared" si="2"/>
        <v>0</v>
      </c>
      <c r="AM20" s="20">
        <f t="shared" si="3"/>
        <v>0</v>
      </c>
      <c r="AN20" s="21">
        <f t="shared" si="4"/>
        <v>9</v>
      </c>
    </row>
    <row r="21" spans="1:40" x14ac:dyDescent="0.25">
      <c r="A21" s="18">
        <v>9</v>
      </c>
      <c r="B21" s="86"/>
      <c r="C21" s="87"/>
      <c r="D21" s="75"/>
      <c r="E21" s="19"/>
      <c r="F21" s="122" t="s">
        <v>24</v>
      </c>
      <c r="G21" s="122" t="s">
        <v>24</v>
      </c>
      <c r="H21" s="122"/>
      <c r="I21" s="19"/>
      <c r="J21" s="19"/>
      <c r="K21" s="19"/>
      <c r="L21" s="19"/>
      <c r="M21" s="122" t="s">
        <v>24</v>
      </c>
      <c r="N21" s="122" t="s">
        <v>24</v>
      </c>
      <c r="O21" s="122"/>
      <c r="P21" s="19"/>
      <c r="Q21" s="19"/>
      <c r="R21" s="19"/>
      <c r="S21" s="19"/>
      <c r="T21" s="122" t="s">
        <v>24</v>
      </c>
      <c r="U21" s="122" t="s">
        <v>24</v>
      </c>
      <c r="V21" s="122"/>
      <c r="W21" s="19"/>
      <c r="X21" s="19"/>
      <c r="Y21" s="19"/>
      <c r="Z21" s="19"/>
      <c r="AA21" s="122" t="s">
        <v>24</v>
      </c>
      <c r="AB21" s="122" t="s">
        <v>24</v>
      </c>
      <c r="AC21" s="122"/>
      <c r="AD21" s="19"/>
      <c r="AE21" s="19"/>
      <c r="AF21" s="19"/>
      <c r="AG21" s="19"/>
      <c r="AH21" s="122" t="s">
        <v>24</v>
      </c>
      <c r="AI21" s="15">
        <f t="shared" si="5"/>
        <v>0</v>
      </c>
      <c r="AJ21" s="20">
        <f t="shared" si="0"/>
        <v>9</v>
      </c>
      <c r="AK21" s="20">
        <f t="shared" si="1"/>
        <v>0</v>
      </c>
      <c r="AL21" s="20">
        <f t="shared" si="2"/>
        <v>0</v>
      </c>
      <c r="AM21" s="20">
        <f t="shared" si="3"/>
        <v>0</v>
      </c>
      <c r="AN21" s="21">
        <f t="shared" si="4"/>
        <v>9</v>
      </c>
    </row>
    <row r="22" spans="1:40" x14ac:dyDescent="0.25">
      <c r="A22" s="52">
        <v>10</v>
      </c>
      <c r="B22" s="92"/>
      <c r="C22" s="89"/>
      <c r="D22" s="75"/>
      <c r="E22" s="19"/>
      <c r="F22" s="122" t="s">
        <v>24</v>
      </c>
      <c r="G22" s="122" t="s">
        <v>24</v>
      </c>
      <c r="H22" s="122"/>
      <c r="I22" s="19"/>
      <c r="J22" s="19"/>
      <c r="K22" s="19"/>
      <c r="L22" s="19"/>
      <c r="M22" s="122" t="s">
        <v>24</v>
      </c>
      <c r="N22" s="122" t="s">
        <v>24</v>
      </c>
      <c r="O22" s="122"/>
      <c r="P22" s="19"/>
      <c r="Q22" s="19"/>
      <c r="R22" s="19"/>
      <c r="S22" s="19"/>
      <c r="T22" s="122" t="s">
        <v>24</v>
      </c>
      <c r="U22" s="122" t="s">
        <v>24</v>
      </c>
      <c r="V22" s="122"/>
      <c r="W22" s="19"/>
      <c r="X22" s="19"/>
      <c r="Y22" s="19"/>
      <c r="Z22" s="19"/>
      <c r="AA22" s="122" t="s">
        <v>24</v>
      </c>
      <c r="AB22" s="122" t="s">
        <v>24</v>
      </c>
      <c r="AC22" s="122"/>
      <c r="AD22" s="19"/>
      <c r="AE22" s="19"/>
      <c r="AF22" s="19"/>
      <c r="AG22" s="19"/>
      <c r="AH22" s="122" t="s">
        <v>24</v>
      </c>
      <c r="AI22" s="15">
        <f t="shared" si="5"/>
        <v>0</v>
      </c>
      <c r="AJ22" s="20">
        <f t="shared" si="0"/>
        <v>9</v>
      </c>
      <c r="AK22" s="20">
        <f t="shared" si="1"/>
        <v>0</v>
      </c>
      <c r="AL22" s="20">
        <f t="shared" si="2"/>
        <v>0</v>
      </c>
      <c r="AM22" s="20">
        <f t="shared" si="3"/>
        <v>0</v>
      </c>
      <c r="AN22" s="21">
        <f t="shared" si="4"/>
        <v>9</v>
      </c>
    </row>
    <row r="23" spans="1:40" x14ac:dyDescent="0.25">
      <c r="A23" s="52">
        <v>11</v>
      </c>
      <c r="B23" s="93"/>
      <c r="C23" s="94"/>
      <c r="D23" s="75"/>
      <c r="E23" s="19"/>
      <c r="F23" s="122" t="s">
        <v>24</v>
      </c>
      <c r="G23" s="122" t="s">
        <v>24</v>
      </c>
      <c r="H23" s="122"/>
      <c r="I23" s="19"/>
      <c r="J23" s="19"/>
      <c r="K23" s="19"/>
      <c r="L23" s="19"/>
      <c r="M23" s="122" t="s">
        <v>24</v>
      </c>
      <c r="N23" s="122" t="s">
        <v>24</v>
      </c>
      <c r="O23" s="122"/>
      <c r="P23" s="19"/>
      <c r="Q23" s="19"/>
      <c r="R23" s="19"/>
      <c r="S23" s="19"/>
      <c r="T23" s="122" t="s">
        <v>24</v>
      </c>
      <c r="U23" s="122" t="s">
        <v>24</v>
      </c>
      <c r="V23" s="122"/>
      <c r="W23" s="19"/>
      <c r="X23" s="19"/>
      <c r="Y23" s="19"/>
      <c r="Z23" s="19"/>
      <c r="AA23" s="122" t="s">
        <v>24</v>
      </c>
      <c r="AB23" s="122" t="s">
        <v>24</v>
      </c>
      <c r="AC23" s="122"/>
      <c r="AD23" s="19"/>
      <c r="AE23" s="19"/>
      <c r="AF23" s="19"/>
      <c r="AG23" s="19"/>
      <c r="AH23" s="122" t="s">
        <v>24</v>
      </c>
      <c r="AI23" s="15">
        <f t="shared" si="5"/>
        <v>0</v>
      </c>
      <c r="AJ23" s="20">
        <f t="shared" si="0"/>
        <v>9</v>
      </c>
      <c r="AK23" s="20">
        <f t="shared" si="1"/>
        <v>0</v>
      </c>
      <c r="AL23" s="20">
        <f t="shared" si="2"/>
        <v>0</v>
      </c>
      <c r="AM23" s="20">
        <f t="shared" si="3"/>
        <v>0</v>
      </c>
      <c r="AN23" s="21">
        <f t="shared" si="4"/>
        <v>9</v>
      </c>
    </row>
    <row r="24" spans="1:40" x14ac:dyDescent="0.25">
      <c r="A24" s="52">
        <v>12</v>
      </c>
      <c r="B24" s="86"/>
      <c r="C24" s="87"/>
      <c r="D24" s="75"/>
      <c r="E24" s="19"/>
      <c r="F24" s="122" t="s">
        <v>24</v>
      </c>
      <c r="G24" s="122" t="s">
        <v>24</v>
      </c>
      <c r="H24" s="122"/>
      <c r="I24" s="19"/>
      <c r="J24" s="19"/>
      <c r="K24" s="19"/>
      <c r="L24" s="19"/>
      <c r="M24" s="122" t="s">
        <v>24</v>
      </c>
      <c r="N24" s="122" t="s">
        <v>24</v>
      </c>
      <c r="O24" s="122"/>
      <c r="P24" s="19"/>
      <c r="Q24" s="19"/>
      <c r="R24" s="19"/>
      <c r="S24" s="19"/>
      <c r="T24" s="122" t="s">
        <v>24</v>
      </c>
      <c r="U24" s="122" t="s">
        <v>24</v>
      </c>
      <c r="V24" s="122"/>
      <c r="W24" s="19"/>
      <c r="X24" s="19"/>
      <c r="Y24" s="19"/>
      <c r="Z24" s="19"/>
      <c r="AA24" s="122" t="s">
        <v>24</v>
      </c>
      <c r="AB24" s="122" t="s">
        <v>24</v>
      </c>
      <c r="AC24" s="122"/>
      <c r="AD24" s="19"/>
      <c r="AE24" s="19"/>
      <c r="AF24" s="19"/>
      <c r="AG24" s="19"/>
      <c r="AH24" s="122" t="s">
        <v>24</v>
      </c>
      <c r="AI24" s="15">
        <f t="shared" si="5"/>
        <v>0</v>
      </c>
      <c r="AJ24" s="20">
        <f t="shared" si="0"/>
        <v>9</v>
      </c>
      <c r="AK24" s="20">
        <f t="shared" si="1"/>
        <v>0</v>
      </c>
      <c r="AL24" s="20">
        <f t="shared" si="2"/>
        <v>0</v>
      </c>
      <c r="AM24" s="20">
        <f t="shared" si="3"/>
        <v>0</v>
      </c>
      <c r="AN24" s="21">
        <f t="shared" si="4"/>
        <v>9</v>
      </c>
    </row>
    <row r="25" spans="1:40" x14ac:dyDescent="0.25">
      <c r="A25" s="52">
        <v>13</v>
      </c>
      <c r="B25" s="86"/>
      <c r="C25" s="87"/>
      <c r="D25" s="75"/>
      <c r="E25" s="19"/>
      <c r="F25" s="122" t="s">
        <v>24</v>
      </c>
      <c r="G25" s="122" t="s">
        <v>24</v>
      </c>
      <c r="H25" s="122"/>
      <c r="I25" s="19"/>
      <c r="J25" s="19"/>
      <c r="K25" s="19"/>
      <c r="L25" s="19"/>
      <c r="M25" s="122" t="s">
        <v>24</v>
      </c>
      <c r="N25" s="122" t="s">
        <v>24</v>
      </c>
      <c r="O25" s="122"/>
      <c r="P25" s="19"/>
      <c r="Q25" s="19"/>
      <c r="R25" s="19"/>
      <c r="S25" s="19"/>
      <c r="T25" s="122" t="s">
        <v>24</v>
      </c>
      <c r="U25" s="122" t="s">
        <v>24</v>
      </c>
      <c r="V25" s="122"/>
      <c r="W25" s="19"/>
      <c r="X25" s="19"/>
      <c r="Y25" s="19"/>
      <c r="Z25" s="19"/>
      <c r="AA25" s="122" t="s">
        <v>24</v>
      </c>
      <c r="AB25" s="122" t="s">
        <v>24</v>
      </c>
      <c r="AC25" s="122"/>
      <c r="AD25" s="19"/>
      <c r="AE25" s="19"/>
      <c r="AF25" s="19"/>
      <c r="AG25" s="19"/>
      <c r="AH25" s="122" t="s">
        <v>24</v>
      </c>
      <c r="AI25" s="15">
        <f t="shared" si="5"/>
        <v>0</v>
      </c>
      <c r="AJ25" s="20">
        <f t="shared" si="0"/>
        <v>9</v>
      </c>
      <c r="AK25" s="20">
        <f t="shared" si="1"/>
        <v>0</v>
      </c>
      <c r="AL25" s="20">
        <f t="shared" si="2"/>
        <v>0</v>
      </c>
      <c r="AM25" s="20">
        <f t="shared" si="3"/>
        <v>0</v>
      </c>
      <c r="AN25" s="21">
        <f t="shared" si="4"/>
        <v>9</v>
      </c>
    </row>
    <row r="26" spans="1:40" x14ac:dyDescent="0.25">
      <c r="A26" s="52">
        <v>14</v>
      </c>
      <c r="B26" s="86"/>
      <c r="C26" s="87"/>
      <c r="D26" s="75"/>
      <c r="E26" s="19"/>
      <c r="F26" s="122" t="s">
        <v>24</v>
      </c>
      <c r="G26" s="122" t="s">
        <v>24</v>
      </c>
      <c r="H26" s="122"/>
      <c r="I26" s="19"/>
      <c r="J26" s="19"/>
      <c r="K26" s="19"/>
      <c r="L26" s="19"/>
      <c r="M26" s="122" t="s">
        <v>24</v>
      </c>
      <c r="N26" s="122" t="s">
        <v>24</v>
      </c>
      <c r="O26" s="122"/>
      <c r="P26" s="19"/>
      <c r="Q26" s="19"/>
      <c r="R26" s="19"/>
      <c r="S26" s="19"/>
      <c r="T26" s="122" t="s">
        <v>24</v>
      </c>
      <c r="U26" s="122" t="s">
        <v>24</v>
      </c>
      <c r="V26" s="122"/>
      <c r="W26" s="19"/>
      <c r="X26" s="19"/>
      <c r="Y26" s="19"/>
      <c r="Z26" s="19"/>
      <c r="AA26" s="122" t="s">
        <v>24</v>
      </c>
      <c r="AB26" s="122" t="s">
        <v>24</v>
      </c>
      <c r="AC26" s="122"/>
      <c r="AD26" s="19"/>
      <c r="AE26" s="19"/>
      <c r="AF26" s="19"/>
      <c r="AG26" s="19"/>
      <c r="AH26" s="122" t="s">
        <v>24</v>
      </c>
      <c r="AI26" s="15">
        <f t="shared" si="5"/>
        <v>0</v>
      </c>
      <c r="AJ26" s="20">
        <f t="shared" si="0"/>
        <v>9</v>
      </c>
      <c r="AK26" s="20">
        <f t="shared" si="1"/>
        <v>0</v>
      </c>
      <c r="AL26" s="20">
        <f t="shared" si="2"/>
        <v>0</v>
      </c>
      <c r="AM26" s="20">
        <f t="shared" si="3"/>
        <v>0</v>
      </c>
      <c r="AN26" s="21">
        <f t="shared" si="4"/>
        <v>9</v>
      </c>
    </row>
    <row r="27" spans="1:40" ht="16.5" thickBot="1" x14ac:dyDescent="0.3">
      <c r="A27" s="22">
        <v>15</v>
      </c>
      <c r="B27" s="95"/>
      <c r="C27" s="96"/>
      <c r="D27" s="76"/>
      <c r="E27" s="77"/>
      <c r="F27" s="53" t="s">
        <v>24</v>
      </c>
      <c r="G27" s="53" t="s">
        <v>24</v>
      </c>
      <c r="H27" s="53"/>
      <c r="I27" s="77"/>
      <c r="J27" s="77"/>
      <c r="K27" s="77"/>
      <c r="L27" s="77"/>
      <c r="M27" s="53" t="s">
        <v>24</v>
      </c>
      <c r="N27" s="53" t="s">
        <v>24</v>
      </c>
      <c r="O27" s="53"/>
      <c r="P27" s="77"/>
      <c r="Q27" s="77"/>
      <c r="R27" s="77"/>
      <c r="S27" s="77"/>
      <c r="T27" s="53" t="s">
        <v>24</v>
      </c>
      <c r="U27" s="53" t="s">
        <v>24</v>
      </c>
      <c r="V27" s="53"/>
      <c r="W27" s="77"/>
      <c r="X27" s="77"/>
      <c r="Y27" s="77"/>
      <c r="Z27" s="77"/>
      <c r="AA27" s="53" t="s">
        <v>24</v>
      </c>
      <c r="AB27" s="53" t="s">
        <v>24</v>
      </c>
      <c r="AC27" s="53"/>
      <c r="AD27" s="77"/>
      <c r="AE27" s="77"/>
      <c r="AF27" s="77"/>
      <c r="AG27" s="77"/>
      <c r="AH27" s="53" t="s">
        <v>24</v>
      </c>
      <c r="AI27" s="54">
        <f t="shared" si="5"/>
        <v>0</v>
      </c>
      <c r="AJ27" s="23">
        <f t="shared" si="0"/>
        <v>9</v>
      </c>
      <c r="AK27" s="23">
        <f t="shared" si="1"/>
        <v>0</v>
      </c>
      <c r="AL27" s="23">
        <f t="shared" si="2"/>
        <v>0</v>
      </c>
      <c r="AM27" s="23">
        <f t="shared" si="3"/>
        <v>0</v>
      </c>
      <c r="AN27" s="24">
        <f t="shared" si="4"/>
        <v>9</v>
      </c>
    </row>
    <row r="28" spans="1:40" x14ac:dyDescent="0.25">
      <c r="A28" s="25"/>
      <c r="B28" s="56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J28" s="59"/>
      <c r="AK28" s="59"/>
      <c r="AL28" s="59"/>
      <c r="AM28" s="59"/>
      <c r="AN28" s="59"/>
    </row>
    <row r="29" spans="1:40" x14ac:dyDescent="0.25">
      <c r="A29" s="25"/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29"/>
      <c r="AK29" s="29"/>
      <c r="AL29" s="29"/>
      <c r="AM29" s="28"/>
      <c r="AN29" s="29"/>
    </row>
    <row r="30" spans="1:40" x14ac:dyDescent="0.25">
      <c r="A30" s="3"/>
      <c r="B30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Ocak -14 Şubat döneminde puantajda belirtilen günlerde çalıştırılmıştır.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30"/>
      <c r="AG30" s="30"/>
      <c r="AH30" s="30"/>
      <c r="AI30" s="30"/>
      <c r="AJ30" s="31"/>
      <c r="AK30" s="31"/>
      <c r="AL30" s="31"/>
      <c r="AM30" s="31"/>
      <c r="AN30" s="31"/>
    </row>
    <row r="31" spans="1:40" x14ac:dyDescent="0.25">
      <c r="A31" s="3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2" t="s">
        <v>25</v>
      </c>
      <c r="C32" s="3"/>
      <c r="D32" s="31"/>
      <c r="E32" s="33"/>
      <c r="F32" s="33"/>
      <c r="G32" s="33"/>
      <c r="H32" s="33"/>
      <c r="I32" s="33"/>
      <c r="J32" s="31"/>
      <c r="K32" s="31"/>
      <c r="L32" s="181"/>
      <c r="M32" s="181"/>
      <c r="N32" s="181"/>
      <c r="O32" s="181"/>
      <c r="P32" s="181"/>
      <c r="Q32" s="181"/>
      <c r="R32" s="181"/>
      <c r="S32" s="31"/>
      <c r="T32" s="31"/>
      <c r="U32" s="31"/>
      <c r="V32" s="34"/>
      <c r="W32" s="31"/>
      <c r="X32" s="31"/>
      <c r="Y32" s="31"/>
      <c r="Z32" s="189" t="s">
        <v>38</v>
      </c>
      <c r="AA32" s="189"/>
      <c r="AB32" s="189"/>
      <c r="AC32" s="189"/>
      <c r="AD32" s="189"/>
      <c r="AE32" s="189"/>
      <c r="AF32" s="189"/>
      <c r="AG32" s="189"/>
      <c r="AH32" s="31"/>
      <c r="AI32" s="31"/>
      <c r="AJ32" s="31"/>
      <c r="AK32" s="31"/>
      <c r="AL32" s="31"/>
      <c r="AM32" s="31"/>
      <c r="AN32" s="31"/>
    </row>
    <row r="33" spans="1:40" x14ac:dyDescent="0.25">
      <c r="A33" s="3"/>
      <c r="B33" s="3"/>
      <c r="C33" s="3"/>
      <c r="D33" s="33"/>
      <c r="E33" s="33"/>
      <c r="F33" s="33"/>
      <c r="G33" s="33"/>
      <c r="H33" s="33"/>
      <c r="I33" s="33"/>
      <c r="J33" s="33"/>
      <c r="K33" s="33"/>
      <c r="L33" s="182"/>
      <c r="M33" s="182"/>
      <c r="N33" s="182"/>
      <c r="O33" s="182"/>
      <c r="P33" s="182"/>
      <c r="Q33" s="182"/>
      <c r="R33" s="182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"/>
      <c r="C34" s="3"/>
      <c r="D34" s="33"/>
      <c r="E34" s="33"/>
      <c r="F34" s="226"/>
      <c r="G34" s="226"/>
      <c r="H34" s="226"/>
      <c r="I34" s="226"/>
      <c r="J34" s="226"/>
      <c r="K34" s="226"/>
      <c r="L34" s="226"/>
      <c r="M34" s="179" t="s">
        <v>40</v>
      </c>
      <c r="N34" s="179"/>
      <c r="O34" s="179"/>
      <c r="P34" s="179"/>
      <c r="Q34" s="179"/>
      <c r="R34" s="179"/>
      <c r="S34" s="179"/>
      <c r="T34" s="35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3"/>
      <c r="B35" s="36" t="s">
        <v>28</v>
      </c>
      <c r="C35" s="55"/>
      <c r="D35" s="38"/>
      <c r="E35" s="38"/>
      <c r="F35" s="38"/>
      <c r="G35" s="38"/>
      <c r="H35" s="38"/>
      <c r="I35" s="38"/>
      <c r="J35" s="38"/>
      <c r="K35" s="38"/>
      <c r="L35" s="38"/>
      <c r="M35" s="196">
        <f ca="1">TODAY()</f>
        <v>46020</v>
      </c>
      <c r="N35" s="196"/>
      <c r="O35" s="196"/>
      <c r="P35" s="196"/>
      <c r="Q35" s="196"/>
      <c r="R35" s="196"/>
      <c r="S35" s="196"/>
      <c r="T35" s="46"/>
      <c r="U35" s="38"/>
      <c r="V35" s="38"/>
      <c r="W35" s="38"/>
      <c r="X35" s="38"/>
      <c r="Y35" s="38"/>
      <c r="Z35" s="38"/>
      <c r="AA35" s="38"/>
      <c r="AB35" s="177" t="s">
        <v>28</v>
      </c>
      <c r="AC35" s="177"/>
      <c r="AD35" s="177"/>
      <c r="AE35" s="177"/>
      <c r="AF35" s="177"/>
      <c r="AG35" s="195"/>
      <c r="AH35" s="195"/>
      <c r="AI35" s="195"/>
      <c r="AJ35" s="195"/>
      <c r="AK35" s="195"/>
      <c r="AL35" s="195"/>
      <c r="AM35" s="195"/>
      <c r="AN35" s="33"/>
    </row>
    <row r="36" spans="1:40" x14ac:dyDescent="0.25">
      <c r="A36" s="3"/>
      <c r="B36" s="41"/>
      <c r="C36" s="36"/>
      <c r="D36" s="38"/>
      <c r="E36" s="38"/>
      <c r="F36" s="38"/>
      <c r="G36" s="38"/>
      <c r="H36" s="38"/>
      <c r="I36" s="38"/>
      <c r="J36" s="38"/>
      <c r="K36" s="38"/>
      <c r="L36" s="38"/>
      <c r="M36" s="194"/>
      <c r="N36" s="194"/>
      <c r="O36" s="194"/>
      <c r="P36" s="194"/>
      <c r="Q36" s="194"/>
      <c r="R36" s="194"/>
      <c r="S36" s="194"/>
      <c r="T36" s="30"/>
      <c r="U36" s="38"/>
      <c r="V36" s="38"/>
      <c r="W36" s="38"/>
      <c r="X36" s="38"/>
      <c r="Y36" s="38"/>
      <c r="Z36" s="38"/>
      <c r="AA36" s="38"/>
      <c r="AB36" s="40"/>
      <c r="AC36" s="40"/>
      <c r="AD36" s="36"/>
      <c r="AE36" s="36"/>
      <c r="AF36" s="41"/>
      <c r="AG36" s="178"/>
      <c r="AH36" s="178"/>
      <c r="AI36" s="178"/>
      <c r="AJ36" s="178"/>
      <c r="AK36" s="178"/>
      <c r="AL36" s="178"/>
      <c r="AM36" s="178"/>
      <c r="AN36" s="33"/>
    </row>
    <row r="37" spans="1:40" x14ac:dyDescent="0.25">
      <c r="A37" s="3"/>
      <c r="B37" s="36" t="s">
        <v>29</v>
      </c>
      <c r="C37" s="55"/>
      <c r="D37" s="38"/>
      <c r="E37" s="38"/>
      <c r="F37" s="176"/>
      <c r="G37" s="176"/>
      <c r="H37" s="176"/>
      <c r="I37" s="176"/>
      <c r="J37" s="176"/>
      <c r="K37" s="176"/>
      <c r="L37" s="176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178" t="s">
        <v>29</v>
      </c>
      <c r="AC37" s="178"/>
      <c r="AD37" s="178"/>
      <c r="AE37" s="36"/>
      <c r="AF37" s="41"/>
      <c r="AG37" s="190"/>
      <c r="AH37" s="190"/>
      <c r="AI37" s="190"/>
      <c r="AJ37" s="190"/>
      <c r="AK37" s="190"/>
      <c r="AL37" s="190"/>
      <c r="AM37" s="190"/>
      <c r="AN37" s="33"/>
    </row>
    <row r="38" spans="1:40" x14ac:dyDescent="0.25">
      <c r="A38" s="3"/>
      <c r="B38" s="41"/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40"/>
      <c r="AC38" s="40"/>
      <c r="AD38" s="40"/>
      <c r="AE38" s="40"/>
      <c r="AF38" s="30"/>
      <c r="AG38" s="30"/>
      <c r="AH38" s="38"/>
      <c r="AI38" s="38"/>
      <c r="AJ38" s="38"/>
      <c r="AK38" s="38"/>
      <c r="AL38" s="38"/>
      <c r="AM38" s="38"/>
      <c r="AN38" s="33"/>
    </row>
    <row r="39" spans="1:40" x14ac:dyDescent="0.25">
      <c r="A39" s="3"/>
      <c r="B39" s="36" t="s">
        <v>53</v>
      </c>
      <c r="C39" s="41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40" t="s">
        <v>54</v>
      </c>
      <c r="AC39" s="40"/>
      <c r="AD39" s="40"/>
      <c r="AE39" s="40"/>
      <c r="AF39" s="30"/>
      <c r="AG39" s="30"/>
      <c r="AH39" s="38"/>
      <c r="AI39" s="38"/>
      <c r="AJ39" s="38"/>
      <c r="AK39" s="41"/>
      <c r="AL39" s="38"/>
      <c r="AM39" s="38"/>
      <c r="AN39" s="33"/>
    </row>
    <row r="40" spans="1:4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42"/>
      <c r="AL40" s="3"/>
      <c r="AM40" s="3"/>
      <c r="AN40" s="3"/>
    </row>
  </sheetData>
  <mergeCells count="64">
    <mergeCell ref="M35:S35"/>
    <mergeCell ref="AB35:AF35"/>
    <mergeCell ref="AG35:AM35"/>
    <mergeCell ref="M36:S36"/>
    <mergeCell ref="AG36:AM36"/>
    <mergeCell ref="F37:L37"/>
    <mergeCell ref="AB37:AD37"/>
    <mergeCell ref="AG37:AM37"/>
    <mergeCell ref="AN8:AN12"/>
    <mergeCell ref="B30:AE30"/>
    <mergeCell ref="L32:R32"/>
    <mergeCell ref="Z32:AG32"/>
    <mergeCell ref="L33:R33"/>
    <mergeCell ref="F34:L34"/>
    <mergeCell ref="M34:S34"/>
    <mergeCell ref="AH8:AH11"/>
    <mergeCell ref="AI8:AI12"/>
    <mergeCell ref="AJ8:AJ12"/>
    <mergeCell ref="AK8:AK12"/>
    <mergeCell ref="AL8:AL12"/>
    <mergeCell ref="AM8:AM12"/>
    <mergeCell ref="AG8:AG11"/>
    <mergeCell ref="V8:V11"/>
    <mergeCell ref="W8:W11"/>
    <mergeCell ref="X8:X11"/>
    <mergeCell ref="Y8:Y11"/>
    <mergeCell ref="Z8:Z11"/>
    <mergeCell ref="AA8:AA11"/>
    <mergeCell ref="AB8:AB11"/>
    <mergeCell ref="AC8:AC11"/>
    <mergeCell ref="AD8:AD11"/>
    <mergeCell ref="AE8:AE11"/>
    <mergeCell ref="AF8:AF11"/>
    <mergeCell ref="P8:P11"/>
    <mergeCell ref="Q8:Q11"/>
    <mergeCell ref="R8:R11"/>
    <mergeCell ref="S8:S11"/>
    <mergeCell ref="U8:U11"/>
    <mergeCell ref="T8:T11"/>
    <mergeCell ref="O8:O11"/>
    <mergeCell ref="A7:A10"/>
    <mergeCell ref="B7:C10"/>
    <mergeCell ref="D7:AH7"/>
    <mergeCell ref="AI7:AN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M8:M11"/>
    <mergeCell ref="N8:N11"/>
    <mergeCell ref="A5:B5"/>
    <mergeCell ref="C5:E5"/>
    <mergeCell ref="AH5:AI5"/>
    <mergeCell ref="AJ5:AN5"/>
    <mergeCell ref="A4:B4"/>
    <mergeCell ref="C4:E4"/>
    <mergeCell ref="G4:Z4"/>
    <mergeCell ref="AH4:AI4"/>
    <mergeCell ref="AJ4:AN4"/>
  </mergeCells>
  <phoneticPr fontId="15" type="noConversion"/>
  <conditionalFormatting sqref="D13:AH28">
    <cfRule type="cellIs" dxfId="230" priority="7" stopIfTrue="1" operator="equal">
      <formula>"T"</formula>
    </cfRule>
    <cfRule type="cellIs" dxfId="229" priority="8" stopIfTrue="1" operator="equal">
      <formula>"R"</formula>
    </cfRule>
    <cfRule type="cellIs" dxfId="228" priority="9" stopIfTrue="1" operator="equal">
      <formula>"İ"</formula>
    </cfRule>
  </conditionalFormatting>
  <conditionalFormatting sqref="F14:H27 M14:O27 T14:V27 AA14:AC27">
    <cfRule type="cellIs" dxfId="227" priority="4" stopIfTrue="1" operator="equal">
      <formula>"T"</formula>
    </cfRule>
    <cfRule type="cellIs" dxfId="226" priority="5" stopIfTrue="1" operator="equal">
      <formula>"R"</formula>
    </cfRule>
    <cfRule type="cellIs" dxfId="225" priority="6" stopIfTrue="1" operator="equal">
      <formula>"İ"</formula>
    </cfRule>
  </conditionalFormatting>
  <conditionalFormatting sqref="AD13:AD27">
    <cfRule type="cellIs" dxfId="224" priority="49" stopIfTrue="1" operator="equal">
      <formula>"T"</formula>
    </cfRule>
    <cfRule type="cellIs" dxfId="223" priority="50" stopIfTrue="1" operator="equal">
      <formula>"R"</formula>
    </cfRule>
    <cfRule type="cellIs" dxfId="222" priority="51" stopIfTrue="1" operator="equal">
      <formula>"İ"</formula>
    </cfRule>
  </conditionalFormatting>
  <conditionalFormatting sqref="AH14:AH27">
    <cfRule type="cellIs" dxfId="221" priority="1" stopIfTrue="1" operator="equal">
      <formula>"T"</formula>
    </cfRule>
    <cfRule type="cellIs" dxfId="220" priority="2" stopIfTrue="1" operator="equal">
      <formula>"R"</formula>
    </cfRule>
    <cfRule type="cellIs" dxfId="219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28 B20:B21 B24:B26 B15:B18">
      <formula1>11</formula1>
      <formula2>11</formula2>
    </dataValidation>
  </dataValidations>
  <pageMargins left="0.39370078740157483" right="0" top="0.59055118110236227" bottom="0.3937007874015748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opLeftCell="A13" workbookViewId="0">
      <selection activeCell="C45" sqref="C45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7" width="3.125" bestFit="1" customWidth="1"/>
    <col min="8" max="8" width="4.125" bestFit="1" customWidth="1"/>
    <col min="9" max="17" width="3.125" bestFit="1" customWidth="1"/>
    <col min="18" max="18" width="3.125" customWidth="1"/>
    <col min="19" max="29" width="3.125" bestFit="1" customWidth="1"/>
    <col min="30" max="30" width="3.125" customWidth="1"/>
    <col min="31" max="31" width="3.5" customWidth="1"/>
    <col min="32" max="32" width="3" customWidth="1"/>
    <col min="33" max="37" width="3.125" bestFit="1" customWidth="1"/>
  </cols>
  <sheetData>
    <row r="3" spans="1:40" ht="16.5" thickBot="1" x14ac:dyDescent="0.3">
      <c r="AF3" s="43"/>
    </row>
    <row r="4" spans="1:40" ht="16.5" thickBot="1" x14ac:dyDescent="0.3">
      <c r="A4" s="199" t="s">
        <v>37</v>
      </c>
      <c r="B4" s="200"/>
      <c r="C4" s="207"/>
      <c r="D4" s="208"/>
      <c r="E4" s="209"/>
      <c r="F4" s="1"/>
      <c r="G4" s="201" t="s">
        <v>0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3"/>
      <c r="AC4" s="3"/>
      <c r="AD4" s="3"/>
      <c r="AE4" s="227" t="s">
        <v>1</v>
      </c>
      <c r="AF4" s="228"/>
      <c r="AG4" s="204">
        <f>SUM(OCAK!AJ4)</f>
        <v>2026</v>
      </c>
      <c r="AH4" s="205"/>
      <c r="AI4" s="205"/>
      <c r="AJ4" s="205"/>
      <c r="AK4" s="206"/>
      <c r="AL4" s="72"/>
      <c r="AM4" s="72"/>
      <c r="AN4" s="72"/>
    </row>
    <row r="5" spans="1:40" ht="16.5" thickBot="1" x14ac:dyDescent="0.3">
      <c r="A5" s="210" t="s">
        <v>2</v>
      </c>
      <c r="B5" s="211"/>
      <c r="C5" s="219" t="s">
        <v>3</v>
      </c>
      <c r="D5" s="220"/>
      <c r="E5" s="22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229" t="s">
        <v>4</v>
      </c>
      <c r="AF5" s="230"/>
      <c r="AG5" s="222" t="s">
        <v>39</v>
      </c>
      <c r="AH5" s="222"/>
      <c r="AI5" s="222"/>
      <c r="AJ5" s="222"/>
      <c r="AK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6"/>
    </row>
    <row r="7" spans="1:40" x14ac:dyDescent="0.25">
      <c r="A7" s="214"/>
      <c r="B7" s="216" t="s">
        <v>5</v>
      </c>
      <c r="C7" s="216"/>
      <c r="D7" s="218" t="s">
        <v>6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191" t="s">
        <v>7</v>
      </c>
      <c r="AG7" s="192"/>
      <c r="AH7" s="192"/>
      <c r="AI7" s="192"/>
      <c r="AJ7" s="192"/>
      <c r="AK7" s="193"/>
    </row>
    <row r="8" spans="1:40" ht="15.95" customHeight="1" x14ac:dyDescent="0.25">
      <c r="A8" s="215"/>
      <c r="B8" s="217"/>
      <c r="C8" s="217"/>
      <c r="D8" s="183" t="s">
        <v>9</v>
      </c>
      <c r="E8" s="183" t="s">
        <v>10</v>
      </c>
      <c r="F8" s="183" t="s">
        <v>11</v>
      </c>
      <c r="G8" s="183" t="s">
        <v>12</v>
      </c>
      <c r="H8" s="183" t="s">
        <v>13</v>
      </c>
      <c r="I8" s="183" t="s">
        <v>14</v>
      </c>
      <c r="J8" s="183" t="s">
        <v>8</v>
      </c>
      <c r="K8" s="183" t="s">
        <v>9</v>
      </c>
      <c r="L8" s="183" t="s">
        <v>10</v>
      </c>
      <c r="M8" s="183" t="s">
        <v>11</v>
      </c>
      <c r="N8" s="183" t="s">
        <v>12</v>
      </c>
      <c r="O8" s="183" t="s">
        <v>13</v>
      </c>
      <c r="P8" s="183" t="s">
        <v>14</v>
      </c>
      <c r="Q8" s="183" t="s">
        <v>8</v>
      </c>
      <c r="R8" s="183" t="s">
        <v>9</v>
      </c>
      <c r="S8" s="183" t="s">
        <v>10</v>
      </c>
      <c r="T8" s="183" t="s">
        <v>11</v>
      </c>
      <c r="U8" s="183" t="s">
        <v>12</v>
      </c>
      <c r="V8" s="183" t="s">
        <v>13</v>
      </c>
      <c r="W8" s="183" t="s">
        <v>14</v>
      </c>
      <c r="X8" s="183" t="s">
        <v>8</v>
      </c>
      <c r="Y8" s="183" t="s">
        <v>9</v>
      </c>
      <c r="Z8" s="183" t="s">
        <v>10</v>
      </c>
      <c r="AA8" s="183" t="s">
        <v>11</v>
      </c>
      <c r="AB8" s="183" t="s">
        <v>12</v>
      </c>
      <c r="AC8" s="183" t="s">
        <v>13</v>
      </c>
      <c r="AD8" s="183" t="s">
        <v>14</v>
      </c>
      <c r="AE8" s="183" t="s">
        <v>8</v>
      </c>
      <c r="AF8" s="186" t="s">
        <v>55</v>
      </c>
      <c r="AG8" s="187" t="s">
        <v>15</v>
      </c>
      <c r="AH8" s="187" t="s">
        <v>16</v>
      </c>
      <c r="AI8" s="187" t="s">
        <v>17</v>
      </c>
      <c r="AJ8" s="187" t="s">
        <v>18</v>
      </c>
      <c r="AK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7"/>
      <c r="AG9" s="187"/>
      <c r="AH9" s="187"/>
      <c r="AI9" s="187"/>
      <c r="AJ9" s="187"/>
      <c r="AK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7"/>
      <c r="AG10" s="187"/>
      <c r="AH10" s="187"/>
      <c r="AI10" s="187"/>
      <c r="AJ10" s="187"/>
      <c r="AK10" s="180"/>
    </row>
    <row r="11" spans="1:40" x14ac:dyDescent="0.25">
      <c r="A11" s="7" t="s">
        <v>19</v>
      </c>
      <c r="B11" s="8" t="s">
        <v>20</v>
      </c>
      <c r="C11" s="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7"/>
      <c r="AG11" s="187"/>
      <c r="AH11" s="187"/>
      <c r="AI11" s="187"/>
      <c r="AJ11" s="187"/>
      <c r="AK11" s="180"/>
    </row>
    <row r="12" spans="1:40" ht="16.5" thickBot="1" x14ac:dyDescent="0.3">
      <c r="A12" s="9" t="s">
        <v>21</v>
      </c>
      <c r="B12" s="10" t="s">
        <v>22</v>
      </c>
      <c r="C12" s="10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1</v>
      </c>
      <c r="S12" s="63">
        <v>2</v>
      </c>
      <c r="T12" s="63">
        <v>3</v>
      </c>
      <c r="U12" s="63">
        <v>4</v>
      </c>
      <c r="V12" s="63">
        <v>5</v>
      </c>
      <c r="W12" s="63">
        <v>6</v>
      </c>
      <c r="X12" s="63">
        <v>7</v>
      </c>
      <c r="Y12" s="63">
        <v>8</v>
      </c>
      <c r="Z12" s="63">
        <v>9</v>
      </c>
      <c r="AA12" s="63">
        <v>10</v>
      </c>
      <c r="AB12" s="63">
        <v>11</v>
      </c>
      <c r="AC12" s="63">
        <v>12</v>
      </c>
      <c r="AD12" s="63">
        <v>13</v>
      </c>
      <c r="AE12" s="63">
        <v>14</v>
      </c>
      <c r="AF12" s="187"/>
      <c r="AG12" s="187"/>
      <c r="AH12" s="187"/>
      <c r="AI12" s="187"/>
      <c r="AJ12" s="187"/>
      <c r="AK12" s="180"/>
    </row>
    <row r="13" spans="1:40" x14ac:dyDescent="0.25">
      <c r="A13" s="12">
        <v>1</v>
      </c>
      <c r="B13" s="81"/>
      <c r="C13" s="106"/>
      <c r="D13" s="13" t="s">
        <v>24</v>
      </c>
      <c r="E13" s="131"/>
      <c r="F13" s="65"/>
      <c r="G13" s="65"/>
      <c r="H13" s="65"/>
      <c r="I13" s="65"/>
      <c r="J13" s="13" t="s">
        <v>24</v>
      </c>
      <c r="K13" s="13" t="s">
        <v>24</v>
      </c>
      <c r="L13" s="131"/>
      <c r="M13" s="65"/>
      <c r="N13" s="65"/>
      <c r="O13" s="65"/>
      <c r="P13" s="65"/>
      <c r="Q13" s="13" t="s">
        <v>24</v>
      </c>
      <c r="R13" s="13" t="s">
        <v>24</v>
      </c>
      <c r="S13" s="131"/>
      <c r="T13" s="65"/>
      <c r="U13" s="65"/>
      <c r="V13" s="65"/>
      <c r="W13" s="65"/>
      <c r="X13" s="13" t="s">
        <v>24</v>
      </c>
      <c r="Y13" s="13" t="s">
        <v>24</v>
      </c>
      <c r="Z13" s="131"/>
      <c r="AA13" s="65"/>
      <c r="AB13" s="65"/>
      <c r="AC13" s="65"/>
      <c r="AD13" s="65"/>
      <c r="AE13" s="13" t="s">
        <v>24</v>
      </c>
      <c r="AF13" s="61">
        <f t="shared" ref="AF13:AF27" si="0">COUNTIF(D13:AE13,"X")</f>
        <v>0</v>
      </c>
      <c r="AG13" s="16">
        <f t="shared" ref="AG13:AG27" si="1">COUNTIF(D13:AE13,"T")</f>
        <v>8</v>
      </c>
      <c r="AH13" s="16">
        <f t="shared" ref="AH13:AH27" si="2">COUNTIF(D13:AE13,"İ")</f>
        <v>0</v>
      </c>
      <c r="AI13" s="16">
        <f t="shared" ref="AI13:AI27" si="3">COUNTIF(D13:AE13,"R")</f>
        <v>0</v>
      </c>
      <c r="AJ13" s="16">
        <f t="shared" ref="AJ13:AJ27" si="4">COUNTIF(D13:AE13,"G")</f>
        <v>0</v>
      </c>
      <c r="AK13" s="17">
        <f t="shared" ref="AK13:AK27" si="5">SUM(AF13:AJ13)</f>
        <v>8</v>
      </c>
    </row>
    <row r="14" spans="1:40" x14ac:dyDescent="0.25">
      <c r="A14" s="18">
        <v>2</v>
      </c>
      <c r="B14" s="82"/>
      <c r="C14" s="107"/>
      <c r="D14" s="122" t="s">
        <v>24</v>
      </c>
      <c r="E14" s="122"/>
      <c r="F14" s="14"/>
      <c r="G14" s="14"/>
      <c r="H14" s="14"/>
      <c r="I14" s="14"/>
      <c r="J14" s="122" t="s">
        <v>24</v>
      </c>
      <c r="K14" s="122" t="s">
        <v>24</v>
      </c>
      <c r="L14" s="122"/>
      <c r="M14" s="14"/>
      <c r="N14" s="14"/>
      <c r="O14" s="14"/>
      <c r="P14" s="14"/>
      <c r="Q14" s="122" t="s">
        <v>24</v>
      </c>
      <c r="R14" s="122" t="s">
        <v>24</v>
      </c>
      <c r="S14" s="122"/>
      <c r="T14" s="14"/>
      <c r="U14" s="14"/>
      <c r="V14" s="14"/>
      <c r="W14" s="14"/>
      <c r="X14" s="122" t="s">
        <v>24</v>
      </c>
      <c r="Y14" s="122" t="s">
        <v>24</v>
      </c>
      <c r="Z14" s="122"/>
      <c r="AA14" s="19"/>
      <c r="AB14" s="19"/>
      <c r="AC14" s="19"/>
      <c r="AD14" s="19"/>
      <c r="AE14" s="122" t="s">
        <v>24</v>
      </c>
      <c r="AF14" s="61">
        <f t="shared" si="0"/>
        <v>0</v>
      </c>
      <c r="AG14" s="20">
        <f t="shared" si="1"/>
        <v>8</v>
      </c>
      <c r="AH14" s="20">
        <f t="shared" si="2"/>
        <v>0</v>
      </c>
      <c r="AI14" s="20">
        <f t="shared" si="3"/>
        <v>0</v>
      </c>
      <c r="AJ14" s="20">
        <f t="shared" si="4"/>
        <v>0</v>
      </c>
      <c r="AK14" s="21">
        <f t="shared" si="5"/>
        <v>8</v>
      </c>
    </row>
    <row r="15" spans="1:40" x14ac:dyDescent="0.25">
      <c r="A15" s="18">
        <v>3</v>
      </c>
      <c r="B15" s="84"/>
      <c r="C15" s="108"/>
      <c r="D15" s="122" t="s">
        <v>24</v>
      </c>
      <c r="E15" s="122"/>
      <c r="F15" s="14"/>
      <c r="G15" s="14"/>
      <c r="H15" s="14"/>
      <c r="I15" s="14"/>
      <c r="J15" s="122" t="s">
        <v>24</v>
      </c>
      <c r="K15" s="122" t="s">
        <v>24</v>
      </c>
      <c r="L15" s="122"/>
      <c r="M15" s="14"/>
      <c r="N15" s="14"/>
      <c r="O15" s="14"/>
      <c r="P15" s="14"/>
      <c r="Q15" s="122" t="s">
        <v>24</v>
      </c>
      <c r="R15" s="122" t="s">
        <v>24</v>
      </c>
      <c r="S15" s="122"/>
      <c r="T15" s="14"/>
      <c r="U15" s="14"/>
      <c r="V15" s="14"/>
      <c r="W15" s="14"/>
      <c r="X15" s="122" t="s">
        <v>24</v>
      </c>
      <c r="Y15" s="122" t="s">
        <v>24</v>
      </c>
      <c r="Z15" s="122"/>
      <c r="AA15" s="19"/>
      <c r="AB15" s="19"/>
      <c r="AC15" s="19"/>
      <c r="AD15" s="19"/>
      <c r="AE15" s="122" t="s">
        <v>24</v>
      </c>
      <c r="AF15" s="61">
        <f t="shared" si="0"/>
        <v>0</v>
      </c>
      <c r="AG15" s="20">
        <f t="shared" si="1"/>
        <v>8</v>
      </c>
      <c r="AH15" s="20">
        <f t="shared" si="2"/>
        <v>0</v>
      </c>
      <c r="AI15" s="20">
        <f t="shared" si="3"/>
        <v>0</v>
      </c>
      <c r="AJ15" s="20">
        <f t="shared" si="4"/>
        <v>0</v>
      </c>
      <c r="AK15" s="21">
        <f t="shared" si="5"/>
        <v>8</v>
      </c>
    </row>
    <row r="16" spans="1:40" x14ac:dyDescent="0.25">
      <c r="A16" s="18">
        <v>4</v>
      </c>
      <c r="B16" s="86"/>
      <c r="C16" s="109"/>
      <c r="D16" s="122" t="s">
        <v>24</v>
      </c>
      <c r="E16" s="122"/>
      <c r="F16" s="14"/>
      <c r="G16" s="14"/>
      <c r="H16" s="14"/>
      <c r="I16" s="14"/>
      <c r="J16" s="122" t="s">
        <v>24</v>
      </c>
      <c r="K16" s="122" t="s">
        <v>24</v>
      </c>
      <c r="L16" s="122"/>
      <c r="M16" s="14"/>
      <c r="N16" s="14"/>
      <c r="O16" s="14"/>
      <c r="P16" s="14"/>
      <c r="Q16" s="122" t="s">
        <v>24</v>
      </c>
      <c r="R16" s="122" t="s">
        <v>24</v>
      </c>
      <c r="S16" s="122"/>
      <c r="T16" s="14"/>
      <c r="U16" s="14"/>
      <c r="V16" s="14"/>
      <c r="W16" s="14"/>
      <c r="X16" s="122" t="s">
        <v>24</v>
      </c>
      <c r="Y16" s="122" t="s">
        <v>24</v>
      </c>
      <c r="Z16" s="122"/>
      <c r="AA16" s="19"/>
      <c r="AB16" s="19"/>
      <c r="AC16" s="19"/>
      <c r="AD16" s="19"/>
      <c r="AE16" s="122" t="s">
        <v>24</v>
      </c>
      <c r="AF16" s="61">
        <f t="shared" si="0"/>
        <v>0</v>
      </c>
      <c r="AG16" s="20">
        <f t="shared" si="1"/>
        <v>8</v>
      </c>
      <c r="AH16" s="20">
        <f t="shared" si="2"/>
        <v>0</v>
      </c>
      <c r="AI16" s="20">
        <f t="shared" si="3"/>
        <v>0</v>
      </c>
      <c r="AJ16" s="20">
        <f t="shared" si="4"/>
        <v>0</v>
      </c>
      <c r="AK16" s="21">
        <f t="shared" si="5"/>
        <v>8</v>
      </c>
    </row>
    <row r="17" spans="1:37" x14ac:dyDescent="0.25">
      <c r="A17" s="18">
        <v>5</v>
      </c>
      <c r="B17" s="86"/>
      <c r="C17" s="109"/>
      <c r="D17" s="122" t="s">
        <v>24</v>
      </c>
      <c r="E17" s="122"/>
      <c r="F17" s="14"/>
      <c r="G17" s="14"/>
      <c r="H17" s="14"/>
      <c r="I17" s="14"/>
      <c r="J17" s="122" t="s">
        <v>24</v>
      </c>
      <c r="K17" s="122" t="s">
        <v>24</v>
      </c>
      <c r="L17" s="122"/>
      <c r="M17" s="14"/>
      <c r="N17" s="14"/>
      <c r="O17" s="14"/>
      <c r="P17" s="14"/>
      <c r="Q17" s="122" t="s">
        <v>24</v>
      </c>
      <c r="R17" s="122" t="s">
        <v>24</v>
      </c>
      <c r="S17" s="122"/>
      <c r="T17" s="14"/>
      <c r="U17" s="14"/>
      <c r="V17" s="14"/>
      <c r="W17" s="14"/>
      <c r="X17" s="122" t="s">
        <v>24</v>
      </c>
      <c r="Y17" s="122" t="s">
        <v>24</v>
      </c>
      <c r="Z17" s="122"/>
      <c r="AA17" s="19"/>
      <c r="AB17" s="19"/>
      <c r="AC17" s="19"/>
      <c r="AD17" s="19"/>
      <c r="AE17" s="122" t="s">
        <v>24</v>
      </c>
      <c r="AF17" s="61">
        <f t="shared" si="0"/>
        <v>0</v>
      </c>
      <c r="AG17" s="20">
        <f t="shared" si="1"/>
        <v>8</v>
      </c>
      <c r="AH17" s="20">
        <f t="shared" si="2"/>
        <v>0</v>
      </c>
      <c r="AI17" s="20">
        <f t="shared" si="3"/>
        <v>0</v>
      </c>
      <c r="AJ17" s="20">
        <f t="shared" si="4"/>
        <v>0</v>
      </c>
      <c r="AK17" s="21">
        <f t="shared" ref="AK17:AK20" si="6">SUM(AF17:AJ17)</f>
        <v>8</v>
      </c>
    </row>
    <row r="18" spans="1:37" x14ac:dyDescent="0.25">
      <c r="A18" s="18">
        <v>6</v>
      </c>
      <c r="B18" s="86"/>
      <c r="C18" s="109"/>
      <c r="D18" s="122" t="s">
        <v>24</v>
      </c>
      <c r="E18" s="122"/>
      <c r="F18" s="14"/>
      <c r="G18" s="14"/>
      <c r="H18" s="14"/>
      <c r="I18" s="14"/>
      <c r="J18" s="122" t="s">
        <v>24</v>
      </c>
      <c r="K18" s="122" t="s">
        <v>24</v>
      </c>
      <c r="L18" s="122"/>
      <c r="M18" s="14"/>
      <c r="N18" s="14"/>
      <c r="O18" s="14"/>
      <c r="P18" s="14"/>
      <c r="Q18" s="122" t="s">
        <v>24</v>
      </c>
      <c r="R18" s="122" t="s">
        <v>24</v>
      </c>
      <c r="S18" s="122"/>
      <c r="T18" s="14"/>
      <c r="U18" s="14"/>
      <c r="V18" s="14"/>
      <c r="W18" s="14"/>
      <c r="X18" s="122" t="s">
        <v>24</v>
      </c>
      <c r="Y18" s="122" t="s">
        <v>24</v>
      </c>
      <c r="Z18" s="122"/>
      <c r="AA18" s="19"/>
      <c r="AB18" s="19"/>
      <c r="AC18" s="19"/>
      <c r="AD18" s="19"/>
      <c r="AE18" s="122" t="s">
        <v>24</v>
      </c>
      <c r="AF18" s="61">
        <f t="shared" si="0"/>
        <v>0</v>
      </c>
      <c r="AG18" s="20">
        <f t="shared" si="1"/>
        <v>8</v>
      </c>
      <c r="AH18" s="20">
        <f t="shared" si="2"/>
        <v>0</v>
      </c>
      <c r="AI18" s="20">
        <f t="shared" si="3"/>
        <v>0</v>
      </c>
      <c r="AJ18" s="20">
        <f t="shared" si="4"/>
        <v>0</v>
      </c>
      <c r="AK18" s="21">
        <f t="shared" si="6"/>
        <v>8</v>
      </c>
    </row>
    <row r="19" spans="1:37" x14ac:dyDescent="0.25">
      <c r="A19" s="18">
        <v>7</v>
      </c>
      <c r="B19" s="86"/>
      <c r="C19" s="109"/>
      <c r="D19" s="122" t="s">
        <v>24</v>
      </c>
      <c r="E19" s="122"/>
      <c r="F19" s="14"/>
      <c r="G19" s="14"/>
      <c r="H19" s="14"/>
      <c r="I19" s="14"/>
      <c r="J19" s="122" t="s">
        <v>24</v>
      </c>
      <c r="K19" s="122" t="s">
        <v>24</v>
      </c>
      <c r="L19" s="122"/>
      <c r="M19" s="14"/>
      <c r="N19" s="14"/>
      <c r="O19" s="14"/>
      <c r="P19" s="14"/>
      <c r="Q19" s="122" t="s">
        <v>24</v>
      </c>
      <c r="R19" s="122" t="s">
        <v>24</v>
      </c>
      <c r="S19" s="122"/>
      <c r="T19" s="14"/>
      <c r="U19" s="14"/>
      <c r="V19" s="14"/>
      <c r="W19" s="14"/>
      <c r="X19" s="122" t="s">
        <v>24</v>
      </c>
      <c r="Y19" s="122" t="s">
        <v>24</v>
      </c>
      <c r="Z19" s="122"/>
      <c r="AA19" s="19"/>
      <c r="AB19" s="19"/>
      <c r="AC19" s="19"/>
      <c r="AD19" s="19"/>
      <c r="AE19" s="122" t="s">
        <v>24</v>
      </c>
      <c r="AF19" s="61">
        <f t="shared" si="0"/>
        <v>0</v>
      </c>
      <c r="AG19" s="20">
        <f t="shared" si="1"/>
        <v>8</v>
      </c>
      <c r="AH19" s="20">
        <f t="shared" si="2"/>
        <v>0</v>
      </c>
      <c r="AI19" s="20">
        <f t="shared" si="3"/>
        <v>0</v>
      </c>
      <c r="AJ19" s="20">
        <f t="shared" si="4"/>
        <v>0</v>
      </c>
      <c r="AK19" s="21">
        <f t="shared" si="6"/>
        <v>8</v>
      </c>
    </row>
    <row r="20" spans="1:37" x14ac:dyDescent="0.25">
      <c r="A20" s="18">
        <v>8</v>
      </c>
      <c r="B20" s="86"/>
      <c r="C20" s="109"/>
      <c r="D20" s="122" t="s">
        <v>24</v>
      </c>
      <c r="E20" s="122"/>
      <c r="F20" s="14"/>
      <c r="G20" s="14"/>
      <c r="H20" s="14"/>
      <c r="I20" s="14"/>
      <c r="J20" s="122" t="s">
        <v>24</v>
      </c>
      <c r="K20" s="122" t="s">
        <v>24</v>
      </c>
      <c r="L20" s="122"/>
      <c r="M20" s="14"/>
      <c r="N20" s="14"/>
      <c r="O20" s="14"/>
      <c r="P20" s="14"/>
      <c r="Q20" s="122" t="s">
        <v>24</v>
      </c>
      <c r="R20" s="122" t="s">
        <v>24</v>
      </c>
      <c r="S20" s="122"/>
      <c r="T20" s="14"/>
      <c r="U20" s="14"/>
      <c r="V20" s="14"/>
      <c r="W20" s="14"/>
      <c r="X20" s="122" t="s">
        <v>24</v>
      </c>
      <c r="Y20" s="122" t="s">
        <v>24</v>
      </c>
      <c r="Z20" s="122"/>
      <c r="AA20" s="19"/>
      <c r="AB20" s="19"/>
      <c r="AC20" s="19"/>
      <c r="AD20" s="19"/>
      <c r="AE20" s="122" t="s">
        <v>24</v>
      </c>
      <c r="AF20" s="61">
        <f t="shared" si="0"/>
        <v>0</v>
      </c>
      <c r="AG20" s="20">
        <f t="shared" si="1"/>
        <v>8</v>
      </c>
      <c r="AH20" s="20">
        <f t="shared" si="2"/>
        <v>0</v>
      </c>
      <c r="AI20" s="20">
        <f t="shared" si="3"/>
        <v>0</v>
      </c>
      <c r="AJ20" s="20">
        <f t="shared" si="4"/>
        <v>0</v>
      </c>
      <c r="AK20" s="21">
        <f t="shared" si="6"/>
        <v>8</v>
      </c>
    </row>
    <row r="21" spans="1:37" x14ac:dyDescent="0.25">
      <c r="A21" s="18">
        <v>9</v>
      </c>
      <c r="B21" s="88"/>
      <c r="C21" s="110"/>
      <c r="D21" s="122" t="s">
        <v>24</v>
      </c>
      <c r="E21" s="122"/>
      <c r="F21" s="14"/>
      <c r="G21" s="14"/>
      <c r="H21" s="14"/>
      <c r="I21" s="14"/>
      <c r="J21" s="122" t="s">
        <v>24</v>
      </c>
      <c r="K21" s="122" t="s">
        <v>24</v>
      </c>
      <c r="L21" s="122"/>
      <c r="M21" s="14"/>
      <c r="N21" s="14"/>
      <c r="O21" s="14"/>
      <c r="P21" s="14"/>
      <c r="Q21" s="122" t="s">
        <v>24</v>
      </c>
      <c r="R21" s="122" t="s">
        <v>24</v>
      </c>
      <c r="S21" s="122"/>
      <c r="T21" s="14"/>
      <c r="U21" s="14"/>
      <c r="V21" s="14"/>
      <c r="W21" s="14"/>
      <c r="X21" s="122" t="s">
        <v>24</v>
      </c>
      <c r="Y21" s="122" t="s">
        <v>24</v>
      </c>
      <c r="Z21" s="122"/>
      <c r="AA21" s="19"/>
      <c r="AB21" s="19"/>
      <c r="AC21" s="19"/>
      <c r="AD21" s="19"/>
      <c r="AE21" s="122" t="s">
        <v>24</v>
      </c>
      <c r="AF21" s="61">
        <f t="shared" si="0"/>
        <v>0</v>
      </c>
      <c r="AG21" s="20">
        <f t="shared" si="1"/>
        <v>8</v>
      </c>
      <c r="AH21" s="20">
        <f t="shared" si="2"/>
        <v>0</v>
      </c>
      <c r="AI21" s="20">
        <f t="shared" si="3"/>
        <v>0</v>
      </c>
      <c r="AJ21" s="20">
        <f t="shared" si="4"/>
        <v>0</v>
      </c>
      <c r="AK21" s="21">
        <f t="shared" si="5"/>
        <v>8</v>
      </c>
    </row>
    <row r="22" spans="1:37" x14ac:dyDescent="0.25">
      <c r="A22" s="18">
        <v>10</v>
      </c>
      <c r="B22" s="86"/>
      <c r="C22" s="109"/>
      <c r="D22" s="122" t="s">
        <v>24</v>
      </c>
      <c r="E22" s="122"/>
      <c r="F22" s="14"/>
      <c r="G22" s="14"/>
      <c r="H22" s="14"/>
      <c r="I22" s="14"/>
      <c r="J22" s="122" t="s">
        <v>24</v>
      </c>
      <c r="K22" s="122" t="s">
        <v>24</v>
      </c>
      <c r="L22" s="122"/>
      <c r="M22" s="14"/>
      <c r="N22" s="14"/>
      <c r="O22" s="14"/>
      <c r="P22" s="14"/>
      <c r="Q22" s="122" t="s">
        <v>24</v>
      </c>
      <c r="R22" s="122" t="s">
        <v>24</v>
      </c>
      <c r="S22" s="122"/>
      <c r="T22" s="14"/>
      <c r="U22" s="14"/>
      <c r="V22" s="14"/>
      <c r="W22" s="14"/>
      <c r="X22" s="122" t="s">
        <v>24</v>
      </c>
      <c r="Y22" s="122" t="s">
        <v>24</v>
      </c>
      <c r="Z22" s="122"/>
      <c r="AA22" s="19"/>
      <c r="AB22" s="19"/>
      <c r="AC22" s="19"/>
      <c r="AD22" s="19"/>
      <c r="AE22" s="122" t="s">
        <v>24</v>
      </c>
      <c r="AF22" s="61">
        <f t="shared" si="0"/>
        <v>0</v>
      </c>
      <c r="AG22" s="20">
        <f t="shared" si="1"/>
        <v>8</v>
      </c>
      <c r="AH22" s="20">
        <f t="shared" si="2"/>
        <v>0</v>
      </c>
      <c r="AI22" s="20">
        <f t="shared" si="3"/>
        <v>0</v>
      </c>
      <c r="AJ22" s="20">
        <f t="shared" si="4"/>
        <v>0</v>
      </c>
      <c r="AK22" s="21">
        <f t="shared" si="5"/>
        <v>8</v>
      </c>
    </row>
    <row r="23" spans="1:37" x14ac:dyDescent="0.25">
      <c r="A23" s="18">
        <v>11</v>
      </c>
      <c r="B23" s="92"/>
      <c r="C23" s="110"/>
      <c r="D23" s="122" t="s">
        <v>24</v>
      </c>
      <c r="E23" s="122"/>
      <c r="F23" s="14"/>
      <c r="G23" s="14"/>
      <c r="H23" s="14"/>
      <c r="I23" s="14"/>
      <c r="J23" s="122" t="s">
        <v>24</v>
      </c>
      <c r="K23" s="122" t="s">
        <v>24</v>
      </c>
      <c r="L23" s="122"/>
      <c r="M23" s="14"/>
      <c r="N23" s="14"/>
      <c r="O23" s="14"/>
      <c r="P23" s="14"/>
      <c r="Q23" s="122" t="s">
        <v>24</v>
      </c>
      <c r="R23" s="122" t="s">
        <v>24</v>
      </c>
      <c r="S23" s="122"/>
      <c r="T23" s="14"/>
      <c r="U23" s="14"/>
      <c r="V23" s="14"/>
      <c r="W23" s="14"/>
      <c r="X23" s="122" t="s">
        <v>24</v>
      </c>
      <c r="Y23" s="122" t="s">
        <v>24</v>
      </c>
      <c r="Z23" s="122"/>
      <c r="AA23" s="19"/>
      <c r="AB23" s="19"/>
      <c r="AC23" s="19"/>
      <c r="AD23" s="19"/>
      <c r="AE23" s="122" t="s">
        <v>24</v>
      </c>
      <c r="AF23" s="61">
        <f t="shared" si="0"/>
        <v>0</v>
      </c>
      <c r="AG23" s="20">
        <f t="shared" si="1"/>
        <v>8</v>
      </c>
      <c r="AH23" s="20">
        <f t="shared" si="2"/>
        <v>0</v>
      </c>
      <c r="AI23" s="20">
        <f t="shared" si="3"/>
        <v>0</v>
      </c>
      <c r="AJ23" s="20">
        <f t="shared" si="4"/>
        <v>0</v>
      </c>
      <c r="AK23" s="21">
        <f t="shared" ref="AK23:AK26" si="7">SUM(AF23:AJ23)</f>
        <v>8</v>
      </c>
    </row>
    <row r="24" spans="1:37" x14ac:dyDescent="0.25">
      <c r="A24" s="18">
        <v>12</v>
      </c>
      <c r="B24" s="93"/>
      <c r="C24" s="112"/>
      <c r="D24" s="122" t="s">
        <v>24</v>
      </c>
      <c r="E24" s="122"/>
      <c r="F24" s="14"/>
      <c r="G24" s="14"/>
      <c r="H24" s="14"/>
      <c r="I24" s="14"/>
      <c r="J24" s="122" t="s">
        <v>24</v>
      </c>
      <c r="K24" s="122" t="s">
        <v>24</v>
      </c>
      <c r="L24" s="122"/>
      <c r="M24" s="14"/>
      <c r="N24" s="14"/>
      <c r="O24" s="14"/>
      <c r="P24" s="14"/>
      <c r="Q24" s="122" t="s">
        <v>24</v>
      </c>
      <c r="R24" s="122" t="s">
        <v>24</v>
      </c>
      <c r="S24" s="122"/>
      <c r="T24" s="14"/>
      <c r="U24" s="14"/>
      <c r="V24" s="14"/>
      <c r="W24" s="14"/>
      <c r="X24" s="122" t="s">
        <v>24</v>
      </c>
      <c r="Y24" s="122" t="s">
        <v>24</v>
      </c>
      <c r="Z24" s="122"/>
      <c r="AA24" s="19"/>
      <c r="AB24" s="19"/>
      <c r="AC24" s="19"/>
      <c r="AD24" s="19"/>
      <c r="AE24" s="122" t="s">
        <v>24</v>
      </c>
      <c r="AF24" s="61">
        <f t="shared" si="0"/>
        <v>0</v>
      </c>
      <c r="AG24" s="20">
        <f t="shared" si="1"/>
        <v>8</v>
      </c>
      <c r="AH24" s="20">
        <f t="shared" si="2"/>
        <v>0</v>
      </c>
      <c r="AI24" s="20">
        <f t="shared" si="3"/>
        <v>0</v>
      </c>
      <c r="AJ24" s="20">
        <f t="shared" si="4"/>
        <v>0</v>
      </c>
      <c r="AK24" s="21">
        <f t="shared" si="7"/>
        <v>8</v>
      </c>
    </row>
    <row r="25" spans="1:37" x14ac:dyDescent="0.25">
      <c r="A25" s="18">
        <v>13</v>
      </c>
      <c r="B25" s="86"/>
      <c r="C25" s="109"/>
      <c r="D25" s="122" t="s">
        <v>24</v>
      </c>
      <c r="E25" s="122"/>
      <c r="F25" s="14"/>
      <c r="G25" s="14"/>
      <c r="H25" s="14"/>
      <c r="I25" s="14"/>
      <c r="J25" s="122" t="s">
        <v>24</v>
      </c>
      <c r="K25" s="122" t="s">
        <v>24</v>
      </c>
      <c r="L25" s="122"/>
      <c r="M25" s="14"/>
      <c r="N25" s="14"/>
      <c r="O25" s="14"/>
      <c r="P25" s="14"/>
      <c r="Q25" s="122" t="s">
        <v>24</v>
      </c>
      <c r="R25" s="122" t="s">
        <v>24</v>
      </c>
      <c r="S25" s="122"/>
      <c r="T25" s="14"/>
      <c r="U25" s="14"/>
      <c r="V25" s="14"/>
      <c r="W25" s="14"/>
      <c r="X25" s="122" t="s">
        <v>24</v>
      </c>
      <c r="Y25" s="122" t="s">
        <v>24</v>
      </c>
      <c r="Z25" s="122"/>
      <c r="AA25" s="19"/>
      <c r="AB25" s="19"/>
      <c r="AC25" s="19"/>
      <c r="AD25" s="19"/>
      <c r="AE25" s="122" t="s">
        <v>24</v>
      </c>
      <c r="AF25" s="61">
        <f t="shared" si="0"/>
        <v>0</v>
      </c>
      <c r="AG25" s="20">
        <f t="shared" si="1"/>
        <v>8</v>
      </c>
      <c r="AH25" s="20">
        <f t="shared" si="2"/>
        <v>0</v>
      </c>
      <c r="AI25" s="20">
        <f t="shared" si="3"/>
        <v>0</v>
      </c>
      <c r="AJ25" s="20">
        <f t="shared" si="4"/>
        <v>0</v>
      </c>
      <c r="AK25" s="21">
        <f t="shared" si="7"/>
        <v>8</v>
      </c>
    </row>
    <row r="26" spans="1:37" x14ac:dyDescent="0.25">
      <c r="A26" s="18">
        <v>14</v>
      </c>
      <c r="B26" s="86"/>
      <c r="C26" s="109"/>
      <c r="D26" s="122" t="s">
        <v>24</v>
      </c>
      <c r="E26" s="122"/>
      <c r="F26" s="14"/>
      <c r="G26" s="14"/>
      <c r="H26" s="14"/>
      <c r="I26" s="14"/>
      <c r="J26" s="122" t="s">
        <v>24</v>
      </c>
      <c r="K26" s="122" t="s">
        <v>24</v>
      </c>
      <c r="L26" s="122"/>
      <c r="M26" s="14"/>
      <c r="N26" s="14"/>
      <c r="O26" s="14"/>
      <c r="P26" s="14"/>
      <c r="Q26" s="122" t="s">
        <v>24</v>
      </c>
      <c r="R26" s="122" t="s">
        <v>24</v>
      </c>
      <c r="S26" s="122"/>
      <c r="T26" s="14"/>
      <c r="U26" s="14"/>
      <c r="V26" s="14"/>
      <c r="W26" s="14"/>
      <c r="X26" s="122" t="s">
        <v>24</v>
      </c>
      <c r="Y26" s="122" t="s">
        <v>24</v>
      </c>
      <c r="Z26" s="122"/>
      <c r="AA26" s="19"/>
      <c r="AB26" s="19"/>
      <c r="AC26" s="19"/>
      <c r="AD26" s="19"/>
      <c r="AE26" s="122" t="s">
        <v>24</v>
      </c>
      <c r="AF26" s="61">
        <f t="shared" si="0"/>
        <v>0</v>
      </c>
      <c r="AG26" s="20">
        <f t="shared" si="1"/>
        <v>8</v>
      </c>
      <c r="AH26" s="20">
        <f t="shared" si="2"/>
        <v>0</v>
      </c>
      <c r="AI26" s="20">
        <f t="shared" si="3"/>
        <v>0</v>
      </c>
      <c r="AJ26" s="20">
        <f t="shared" si="4"/>
        <v>0</v>
      </c>
      <c r="AK26" s="21">
        <f t="shared" si="7"/>
        <v>8</v>
      </c>
    </row>
    <row r="27" spans="1:37" ht="16.5" thickBot="1" x14ac:dyDescent="0.3">
      <c r="A27" s="18">
        <v>15</v>
      </c>
      <c r="B27" s="95"/>
      <c r="C27" s="113"/>
      <c r="D27" s="53" t="s">
        <v>24</v>
      </c>
      <c r="E27" s="132"/>
      <c r="F27" s="53"/>
      <c r="G27" s="53"/>
      <c r="H27" s="53"/>
      <c r="I27" s="53"/>
      <c r="J27" s="53" t="s">
        <v>24</v>
      </c>
      <c r="K27" s="53" t="s">
        <v>24</v>
      </c>
      <c r="L27" s="132"/>
      <c r="M27" s="53"/>
      <c r="N27" s="53"/>
      <c r="O27" s="53"/>
      <c r="P27" s="53"/>
      <c r="Q27" s="53" t="s">
        <v>24</v>
      </c>
      <c r="R27" s="53" t="s">
        <v>24</v>
      </c>
      <c r="S27" s="132"/>
      <c r="T27" s="53"/>
      <c r="U27" s="53"/>
      <c r="V27" s="53"/>
      <c r="W27" s="53"/>
      <c r="X27" s="53" t="s">
        <v>24</v>
      </c>
      <c r="Y27" s="53" t="s">
        <v>24</v>
      </c>
      <c r="Z27" s="132"/>
      <c r="AA27" s="77"/>
      <c r="AB27" s="77"/>
      <c r="AC27" s="77"/>
      <c r="AD27" s="77"/>
      <c r="AE27" s="53" t="s">
        <v>24</v>
      </c>
      <c r="AF27" s="62">
        <f t="shared" si="0"/>
        <v>0</v>
      </c>
      <c r="AG27" s="23">
        <f t="shared" si="1"/>
        <v>8</v>
      </c>
      <c r="AH27" s="23">
        <f t="shared" si="2"/>
        <v>0</v>
      </c>
      <c r="AI27" s="23">
        <f t="shared" si="3"/>
        <v>0</v>
      </c>
      <c r="AJ27" s="23">
        <f t="shared" si="4"/>
        <v>0</v>
      </c>
      <c r="AK27" s="24">
        <f t="shared" si="5"/>
        <v>8</v>
      </c>
    </row>
    <row r="28" spans="1:37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9"/>
      <c r="AH28" s="29"/>
      <c r="AI28" s="29"/>
      <c r="AJ28" s="28"/>
      <c r="AK28" s="29"/>
    </row>
    <row r="29" spans="1:37" x14ac:dyDescent="0.25">
      <c r="A29" s="3"/>
      <c r="B29" s="188" t="str">
        <f>CONCATENATE("Yukarıda isimleri yazılı bulunan Sürekli işçi/işçiler ",AG4," Yılı ",AG5," döneminde puantajda belirtilen günlerde çalıştırılmıştır.")</f>
        <v>Yukarıda isimleri yazılı bulunan Sürekli işçi/işçiler 2026 Yılı 15 Şubat - 14 Mart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39"/>
      <c r="AE29" s="30"/>
      <c r="AF29" s="30"/>
      <c r="AG29" s="31"/>
      <c r="AH29" s="31"/>
      <c r="AI29" s="31"/>
      <c r="AJ29" s="31"/>
      <c r="AK29" s="31"/>
    </row>
    <row r="30" spans="1:37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 x14ac:dyDescent="0.25">
      <c r="A31" s="3"/>
      <c r="B31" s="32" t="s">
        <v>25</v>
      </c>
      <c r="C31" s="3"/>
      <c r="D31" s="31"/>
      <c r="E31" s="33"/>
      <c r="F31" s="33"/>
      <c r="G31" s="33"/>
      <c r="H31" s="33"/>
      <c r="I31" s="33"/>
      <c r="J31" s="31"/>
      <c r="K31" s="31"/>
      <c r="L31" s="181"/>
      <c r="M31" s="181"/>
      <c r="N31" s="181"/>
      <c r="O31" s="181"/>
      <c r="P31" s="181"/>
      <c r="Q31" s="181"/>
      <c r="R31" s="31"/>
      <c r="S31" s="31"/>
      <c r="T31" s="34"/>
      <c r="U31" s="31"/>
      <c r="V31" s="31"/>
      <c r="W31" s="31"/>
      <c r="X31" s="189" t="s">
        <v>26</v>
      </c>
      <c r="Y31" s="189"/>
      <c r="Z31" s="189"/>
      <c r="AA31" s="189"/>
      <c r="AB31" s="189"/>
      <c r="AC31" s="189"/>
      <c r="AD31" s="189"/>
      <c r="AE31" s="51"/>
      <c r="AF31" s="31"/>
      <c r="AG31" s="31"/>
      <c r="AH31" s="31"/>
      <c r="AI31" s="31"/>
      <c r="AJ31" s="31"/>
      <c r="AK31" s="31"/>
    </row>
    <row r="32" spans="1:37" x14ac:dyDescent="0.25">
      <c r="A32" s="3"/>
      <c r="B32" s="3"/>
      <c r="C32" s="3"/>
      <c r="D32" s="33"/>
      <c r="E32" s="33"/>
      <c r="F32" s="33"/>
      <c r="G32" s="33"/>
      <c r="H32" s="33"/>
      <c r="I32" s="33"/>
      <c r="J32" s="33"/>
      <c r="K32" s="33"/>
      <c r="L32" s="182"/>
      <c r="M32" s="181"/>
      <c r="N32" s="181"/>
      <c r="O32" s="181"/>
      <c r="P32" s="181"/>
      <c r="Q32" s="181"/>
      <c r="R32" s="31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5">
      <c r="A33" s="3"/>
      <c r="B33" s="3"/>
      <c r="C33" s="3"/>
      <c r="D33" s="33"/>
      <c r="E33" s="33"/>
      <c r="F33" s="226"/>
      <c r="G33" s="226"/>
      <c r="H33" s="226"/>
      <c r="I33" s="226"/>
      <c r="J33" s="226"/>
      <c r="K33" s="226"/>
      <c r="L33" s="226"/>
      <c r="M33" s="179" t="s">
        <v>52</v>
      </c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38"/>
      <c r="L34" s="38"/>
      <c r="M34" s="196">
        <f ca="1">TODAY()</f>
        <v>46020</v>
      </c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177" t="s">
        <v>28</v>
      </c>
      <c r="AA34" s="177"/>
      <c r="AB34" s="177"/>
      <c r="AC34" s="177"/>
      <c r="AD34" s="177"/>
      <c r="AE34" s="195"/>
      <c r="AF34" s="195"/>
      <c r="AG34" s="195"/>
      <c r="AH34" s="195"/>
      <c r="AI34" s="195"/>
      <c r="AJ34" s="195"/>
      <c r="AK34" s="33"/>
    </row>
    <row r="35" spans="1:37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194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40"/>
      <c r="AA35" s="40"/>
      <c r="AB35" s="36"/>
      <c r="AC35" s="36"/>
      <c r="AD35" s="36"/>
      <c r="AE35" s="178"/>
      <c r="AF35" s="178"/>
      <c r="AG35" s="178"/>
      <c r="AH35" s="178"/>
      <c r="AI35" s="178"/>
      <c r="AJ35" s="178"/>
      <c r="AK35" s="33"/>
    </row>
    <row r="36" spans="1:37" x14ac:dyDescent="0.25">
      <c r="A36" s="3"/>
      <c r="B36" s="36" t="s">
        <v>29</v>
      </c>
      <c r="C36" s="55"/>
      <c r="D36" s="38"/>
      <c r="E36" s="38"/>
      <c r="F36" s="176"/>
      <c r="G36" s="176"/>
      <c r="H36" s="176"/>
      <c r="I36" s="176"/>
      <c r="J36" s="176"/>
      <c r="K36" s="176"/>
      <c r="L36" s="176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78" t="s">
        <v>29</v>
      </c>
      <c r="AA36" s="178"/>
      <c r="AB36" s="178"/>
      <c r="AC36" s="36"/>
      <c r="AD36" s="36"/>
      <c r="AE36" s="190"/>
      <c r="AF36" s="190"/>
      <c r="AG36" s="190"/>
      <c r="AH36" s="190"/>
      <c r="AI36" s="190"/>
      <c r="AJ36" s="190"/>
      <c r="AK36" s="33"/>
    </row>
    <row r="37" spans="1:37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40"/>
      <c r="AA37" s="40"/>
      <c r="AB37" s="40"/>
      <c r="AC37" s="40"/>
      <c r="AD37" s="40"/>
      <c r="AE37" s="30"/>
      <c r="AF37" s="38"/>
      <c r="AG37" s="38"/>
      <c r="AH37" s="38"/>
      <c r="AI37" s="38"/>
      <c r="AJ37" s="38"/>
      <c r="AK37" s="33"/>
    </row>
    <row r="38" spans="1:37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40" t="s">
        <v>54</v>
      </c>
      <c r="AA38" s="40"/>
      <c r="AB38" s="40"/>
      <c r="AC38" s="40"/>
      <c r="AD38" s="40"/>
      <c r="AE38" s="30"/>
      <c r="AF38" s="38"/>
      <c r="AG38" s="38"/>
      <c r="AH38" s="41"/>
      <c r="AI38" s="38"/>
      <c r="AJ38" s="38"/>
      <c r="AK38" s="33"/>
    </row>
    <row r="39" spans="1:3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42"/>
      <c r="AI39" s="3"/>
      <c r="AJ39" s="3"/>
      <c r="AK39" s="3"/>
    </row>
  </sheetData>
  <mergeCells count="61">
    <mergeCell ref="U8:U11"/>
    <mergeCell ref="M34:Q34"/>
    <mergeCell ref="Z34:AD34"/>
    <mergeCell ref="AE34:AJ34"/>
    <mergeCell ref="M35:Q35"/>
    <mergeCell ref="AE35:AJ35"/>
    <mergeCell ref="AF8:AF12"/>
    <mergeCell ref="AG8:AG12"/>
    <mergeCell ref="AH8:AH12"/>
    <mergeCell ref="AI8:AI12"/>
    <mergeCell ref="AJ8:AJ12"/>
    <mergeCell ref="V8:V11"/>
    <mergeCell ref="W8:W11"/>
    <mergeCell ref="X8:X11"/>
    <mergeCell ref="Y8:Y11"/>
    <mergeCell ref="Z8:Z11"/>
    <mergeCell ref="F36:L36"/>
    <mergeCell ref="Z36:AB36"/>
    <mergeCell ref="AE36:AJ36"/>
    <mergeCell ref="B29:AC29"/>
    <mergeCell ref="L31:Q31"/>
    <mergeCell ref="X31:AD31"/>
    <mergeCell ref="L32:Q32"/>
    <mergeCell ref="F33:L33"/>
    <mergeCell ref="M33:Q33"/>
    <mergeCell ref="AK8:AK12"/>
    <mergeCell ref="AA8:AA11"/>
    <mergeCell ref="AB8:AB11"/>
    <mergeCell ref="AC8:AC11"/>
    <mergeCell ref="AE8:AE11"/>
    <mergeCell ref="AD8:AD11"/>
    <mergeCell ref="P8:P11"/>
    <mergeCell ref="Q8:Q11"/>
    <mergeCell ref="S8:S11"/>
    <mergeCell ref="T8:T11"/>
    <mergeCell ref="R8:R11"/>
    <mergeCell ref="O8:O11"/>
    <mergeCell ref="A7:A10"/>
    <mergeCell ref="B7:C10"/>
    <mergeCell ref="D7:AE7"/>
    <mergeCell ref="AF7:AK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M8:M11"/>
    <mergeCell ref="N8:N11"/>
    <mergeCell ref="A5:B5"/>
    <mergeCell ref="C5:E5"/>
    <mergeCell ref="AG5:AK5"/>
    <mergeCell ref="A4:B4"/>
    <mergeCell ref="C4:E4"/>
    <mergeCell ref="G4:X4"/>
    <mergeCell ref="AG4:AK4"/>
    <mergeCell ref="AE4:AF4"/>
    <mergeCell ref="AE5:AF5"/>
  </mergeCells>
  <phoneticPr fontId="15" type="noConversion"/>
  <conditionalFormatting sqref="D14:D27">
    <cfRule type="cellIs" dxfId="218" priority="19" stopIfTrue="1" operator="equal">
      <formula>"T"</formula>
    </cfRule>
    <cfRule type="cellIs" dxfId="217" priority="20" stopIfTrue="1" operator="equal">
      <formula>"R"</formula>
    </cfRule>
    <cfRule type="cellIs" dxfId="216" priority="21" stopIfTrue="1" operator="equal">
      <formula>"İ"</formula>
    </cfRule>
  </conditionalFormatting>
  <conditionalFormatting sqref="D13:E27">
    <cfRule type="cellIs" dxfId="215" priority="22" stopIfTrue="1" operator="equal">
      <formula>"T"</formula>
    </cfRule>
    <cfRule type="cellIs" dxfId="214" priority="23" stopIfTrue="1" operator="equal">
      <formula>"R"</formula>
    </cfRule>
    <cfRule type="cellIs" dxfId="213" priority="24" stopIfTrue="1" operator="equal">
      <formula>"İ"</formula>
    </cfRule>
  </conditionalFormatting>
  <conditionalFormatting sqref="E13:I27 L13:P27 S13:W27 Z13:AD27">
    <cfRule type="cellIs" dxfId="212" priority="28" stopIfTrue="1" operator="equal">
      <formula>"T"</formula>
    </cfRule>
    <cfRule type="cellIs" dxfId="211" priority="30" stopIfTrue="1" operator="equal">
      <formula>"İ"</formula>
    </cfRule>
    <cfRule type="cellIs" dxfId="210" priority="29" stopIfTrue="1" operator="equal">
      <formula>"R"</formula>
    </cfRule>
  </conditionalFormatting>
  <conditionalFormatting sqref="F13:F27">
    <cfRule type="cellIs" dxfId="209" priority="64" stopIfTrue="1" operator="equal">
      <formula>"T"</formula>
    </cfRule>
    <cfRule type="cellIs" dxfId="208" priority="66" stopIfTrue="1" operator="equal">
      <formula>"İ"</formula>
    </cfRule>
    <cfRule type="cellIs" dxfId="207" priority="65" stopIfTrue="1" operator="equal">
      <formula>"R"</formula>
    </cfRule>
  </conditionalFormatting>
  <conditionalFormatting sqref="H13:I27">
    <cfRule type="cellIs" dxfId="206" priority="228" stopIfTrue="1" operator="equal">
      <formula>"İ"</formula>
    </cfRule>
    <cfRule type="cellIs" dxfId="205" priority="226" stopIfTrue="1" operator="equal">
      <formula>"T"</formula>
    </cfRule>
    <cfRule type="cellIs" dxfId="204" priority="227" stopIfTrue="1" operator="equal">
      <formula>"R"</formula>
    </cfRule>
  </conditionalFormatting>
  <conditionalFormatting sqref="J14:K27 Q14:R27 X14:Y27">
    <cfRule type="cellIs" dxfId="203" priority="7" stopIfTrue="1" operator="equal">
      <formula>"T"</formula>
    </cfRule>
    <cfRule type="cellIs" dxfId="202" priority="8" stopIfTrue="1" operator="equal">
      <formula>"R"</formula>
    </cfRule>
    <cfRule type="cellIs" dxfId="201" priority="9" stopIfTrue="1" operator="equal">
      <formula>"İ"</formula>
    </cfRule>
  </conditionalFormatting>
  <conditionalFormatting sqref="J13:L27 Q13:S27 X13:Z27">
    <cfRule type="cellIs" dxfId="200" priority="11" stopIfTrue="1" operator="equal">
      <formula>"R"</formula>
    </cfRule>
    <cfRule type="cellIs" dxfId="199" priority="10" stopIfTrue="1" operator="equal">
      <formula>"T"</formula>
    </cfRule>
    <cfRule type="cellIs" dxfId="198" priority="12" stopIfTrue="1" operator="equal">
      <formula>"İ"</formula>
    </cfRule>
  </conditionalFormatting>
  <conditionalFormatting sqref="M13:M27">
    <cfRule type="cellIs" dxfId="197" priority="55" stopIfTrue="1" operator="equal">
      <formula>"T"</formula>
    </cfRule>
    <cfRule type="cellIs" dxfId="196" priority="56" stopIfTrue="1" operator="equal">
      <formula>"R"</formula>
    </cfRule>
    <cfRule type="cellIs" dxfId="195" priority="57" stopIfTrue="1" operator="equal">
      <formula>"İ"</formula>
    </cfRule>
  </conditionalFormatting>
  <conditionalFormatting sqref="T13:T27">
    <cfRule type="cellIs" dxfId="194" priority="46" stopIfTrue="1" operator="equal">
      <formula>"T"</formula>
    </cfRule>
    <cfRule type="cellIs" dxfId="193" priority="48" stopIfTrue="1" operator="equal">
      <formula>"İ"</formula>
    </cfRule>
    <cfRule type="cellIs" dxfId="192" priority="47" stopIfTrue="1" operator="equal">
      <formula>"R"</formula>
    </cfRule>
  </conditionalFormatting>
  <conditionalFormatting sqref="AA13:AD14">
    <cfRule type="cellIs" dxfId="191" priority="37" stopIfTrue="1" operator="equal">
      <formula>"T"</formula>
    </cfRule>
    <cfRule type="cellIs" dxfId="190" priority="38" stopIfTrue="1" operator="equal">
      <formula>"R"</formula>
    </cfRule>
    <cfRule type="cellIs" dxfId="189" priority="39" stopIfTrue="1" operator="equal">
      <formula>"İ"</formula>
    </cfRule>
  </conditionalFormatting>
  <conditionalFormatting sqref="AA14:AD27">
    <cfRule type="cellIs" dxfId="188" priority="34" stopIfTrue="1" operator="equal">
      <formula>"T"</formula>
    </cfRule>
    <cfRule type="cellIs" dxfId="187" priority="35" stopIfTrue="1" operator="equal">
      <formula>"R"</formula>
    </cfRule>
    <cfRule type="cellIs" dxfId="186" priority="36" stopIfTrue="1" operator="equal">
      <formula>"İ"</formula>
    </cfRule>
  </conditionalFormatting>
  <conditionalFormatting sqref="AE13:AE27">
    <cfRule type="cellIs" dxfId="185" priority="4" stopIfTrue="1" operator="equal">
      <formula>"T"</formula>
    </cfRule>
    <cfRule type="cellIs" dxfId="184" priority="5" stopIfTrue="1" operator="equal">
      <formula>"R"</formula>
    </cfRule>
    <cfRule type="cellIs" dxfId="183" priority="6" stopIfTrue="1" operator="equal">
      <formula>"İ"</formula>
    </cfRule>
  </conditionalFormatting>
  <conditionalFormatting sqref="AE14:AE27">
    <cfRule type="cellIs" dxfId="182" priority="2" stopIfTrue="1" operator="equal">
      <formula>"R"</formula>
    </cfRule>
    <cfRule type="cellIs" dxfId="181" priority="3" stopIfTrue="1" operator="equal">
      <formula>"İ"</formula>
    </cfRule>
    <cfRule type="cellIs" dxfId="180" priority="1" stopIfTrue="1" operator="equal">
      <formula>"T"</formula>
    </cfRule>
  </conditionalFormatting>
  <dataValidations count="1">
    <dataValidation type="textLength" allowBlank="1" showInputMessage="1" showErrorMessage="1" errorTitle="uyarı !!" error="T.C. KİMLİK NO 11 RAKAMDAN OLUŞMALIDIR.." sqref="B25:B26 B15:B20 B22">
      <formula1>11</formula1>
      <formula2>11</formula2>
    </dataValidation>
  </dataValidations>
  <pageMargins left="0.59055118110236227" right="0" top="0.59055118110236227" bottom="0.3937007874015748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39"/>
  <sheetViews>
    <sheetView topLeftCell="A13" workbookViewId="0">
      <selection activeCell="C43" sqref="C43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2.875" bestFit="1" customWidth="1"/>
    <col min="7" max="17" width="3.125" bestFit="1" customWidth="1"/>
    <col min="18" max="18" width="3.125" customWidth="1"/>
    <col min="19" max="25" width="3.125" bestFit="1" customWidth="1"/>
    <col min="26" max="27" width="3.125" customWidth="1"/>
    <col min="28" max="30" width="3.125" bestFit="1" customWidth="1"/>
    <col min="31" max="32" width="3.125" customWidth="1"/>
    <col min="33" max="33" width="3.125" bestFit="1" customWidth="1"/>
    <col min="34" max="34" width="3.125" customWidth="1"/>
    <col min="35" max="35" width="3.125" bestFit="1" customWidth="1"/>
    <col min="36" max="36" width="3.625" customWidth="1"/>
    <col min="37" max="39" width="3.125" bestFit="1" customWidth="1"/>
    <col min="40" max="40" width="5.5" customWidth="1"/>
  </cols>
  <sheetData>
    <row r="3" spans="1:40" ht="16.5" thickBot="1" x14ac:dyDescent="0.3">
      <c r="AI3" s="43"/>
    </row>
    <row r="4" spans="1:40" ht="16.5" thickBot="1" x14ac:dyDescent="0.3">
      <c r="A4" s="199" t="s">
        <v>37</v>
      </c>
      <c r="B4" s="200"/>
      <c r="C4" s="102"/>
      <c r="D4" s="103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2"/>
      <c r="AC4" s="2"/>
      <c r="AD4" s="3"/>
      <c r="AE4" s="3"/>
      <c r="AF4" s="3"/>
      <c r="AG4" s="3"/>
      <c r="AH4" s="202" t="s">
        <v>1</v>
      </c>
      <c r="AI4" s="203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2</v>
      </c>
      <c r="B5" s="211"/>
      <c r="C5" s="104" t="s">
        <v>3</v>
      </c>
      <c r="D5" s="105"/>
      <c r="E5" s="10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12" t="s">
        <v>4</v>
      </c>
      <c r="AI5" s="213"/>
      <c r="AJ5" s="222" t="s">
        <v>30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9</v>
      </c>
      <c r="E8" s="183" t="s">
        <v>10</v>
      </c>
      <c r="F8" s="183" t="s">
        <v>11</v>
      </c>
      <c r="G8" s="183" t="s">
        <v>12</v>
      </c>
      <c r="H8" s="183" t="s">
        <v>13</v>
      </c>
      <c r="I8" s="183" t="s">
        <v>14</v>
      </c>
      <c r="J8" s="183" t="s">
        <v>8</v>
      </c>
      <c r="K8" s="183" t="s">
        <v>9</v>
      </c>
      <c r="L8" s="183" t="s">
        <v>10</v>
      </c>
      <c r="M8" s="183" t="s">
        <v>11</v>
      </c>
      <c r="N8" s="183" t="s">
        <v>12</v>
      </c>
      <c r="O8" s="183" t="s">
        <v>13</v>
      </c>
      <c r="P8" s="183" t="s">
        <v>14</v>
      </c>
      <c r="Q8" s="183" t="s">
        <v>8</v>
      </c>
      <c r="R8" s="183" t="s">
        <v>9</v>
      </c>
      <c r="S8" s="183" t="s">
        <v>10</v>
      </c>
      <c r="T8" s="183" t="s">
        <v>11</v>
      </c>
      <c r="U8" s="183" t="s">
        <v>12</v>
      </c>
      <c r="V8" s="183" t="s">
        <v>13</v>
      </c>
      <c r="W8" s="183" t="s">
        <v>14</v>
      </c>
      <c r="X8" s="183" t="s">
        <v>8</v>
      </c>
      <c r="Y8" s="183" t="s">
        <v>9</v>
      </c>
      <c r="Z8" s="183" t="s">
        <v>10</v>
      </c>
      <c r="AA8" s="183" t="s">
        <v>11</v>
      </c>
      <c r="AB8" s="183" t="s">
        <v>12</v>
      </c>
      <c r="AC8" s="183" t="s">
        <v>13</v>
      </c>
      <c r="AD8" s="183" t="s">
        <v>14</v>
      </c>
      <c r="AE8" s="183" t="s">
        <v>8</v>
      </c>
      <c r="AF8" s="183" t="s">
        <v>9</v>
      </c>
      <c r="AG8" s="183" t="s">
        <v>10</v>
      </c>
      <c r="AH8" s="183" t="s">
        <v>11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8" t="s">
        <v>20</v>
      </c>
      <c r="C11" s="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10" t="s">
        <v>22</v>
      </c>
      <c r="C12" s="10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2">
        <v>1</v>
      </c>
      <c r="B13" s="81"/>
      <c r="C13" s="106"/>
      <c r="D13" s="13" t="s">
        <v>24</v>
      </c>
      <c r="E13" s="13"/>
      <c r="F13" s="65"/>
      <c r="G13" s="65"/>
      <c r="H13" s="65"/>
      <c r="I13" s="65" t="s">
        <v>24</v>
      </c>
      <c r="J13" s="13" t="s">
        <v>24</v>
      </c>
      <c r="K13" s="13" t="s">
        <v>24</v>
      </c>
      <c r="L13" s="131"/>
      <c r="M13" s="13"/>
      <c r="N13" s="69"/>
      <c r="O13" s="69"/>
      <c r="P13" s="69"/>
      <c r="Q13" s="13" t="s">
        <v>24</v>
      </c>
      <c r="R13" s="13" t="s">
        <v>24</v>
      </c>
      <c r="S13" s="131"/>
      <c r="T13" s="131"/>
      <c r="U13" s="131"/>
      <c r="V13" s="65"/>
      <c r="W13" s="65"/>
      <c r="X13" s="13" t="s">
        <v>24</v>
      </c>
      <c r="Y13" s="13" t="s">
        <v>24</v>
      </c>
      <c r="Z13" s="131"/>
      <c r="AA13" s="13"/>
      <c r="AB13" s="13"/>
      <c r="AC13" s="13"/>
      <c r="AD13" s="13"/>
      <c r="AE13" s="13" t="s">
        <v>24</v>
      </c>
      <c r="AF13" s="13" t="s">
        <v>24</v>
      </c>
      <c r="AG13" s="131"/>
      <c r="AH13" s="13"/>
      <c r="AI13" s="61">
        <f>COUNTIF(D13:AH13,"X")</f>
        <v>0</v>
      </c>
      <c r="AJ13" s="16">
        <f t="shared" ref="AJ13:AJ27" si="0">COUNTIF(D13:AH13,"T")</f>
        <v>10</v>
      </c>
      <c r="AK13" s="16">
        <f t="shared" ref="AK13:AK27" si="1">COUNTIF(D13:AH13,"İ")</f>
        <v>0</v>
      </c>
      <c r="AL13" s="16">
        <f t="shared" ref="AL13:AL27" si="2">COUNTIF(D13:AH13,"R")</f>
        <v>0</v>
      </c>
      <c r="AM13" s="16">
        <f t="shared" ref="AM13:AM27" si="3">COUNTIF(D13:AH13,"G")</f>
        <v>0</v>
      </c>
      <c r="AN13" s="17">
        <f t="shared" ref="AN13:AN27" si="4">SUM(AI13:AM13)</f>
        <v>10</v>
      </c>
    </row>
    <row r="14" spans="1:40" x14ac:dyDescent="0.25">
      <c r="A14" s="18">
        <v>2</v>
      </c>
      <c r="B14" s="82"/>
      <c r="C14" s="107"/>
      <c r="D14" s="122" t="s">
        <v>24</v>
      </c>
      <c r="E14" s="122"/>
      <c r="F14" s="14"/>
      <c r="G14" s="14"/>
      <c r="H14" s="14"/>
      <c r="I14" s="122" t="s">
        <v>24</v>
      </c>
      <c r="J14" s="122" t="s">
        <v>24</v>
      </c>
      <c r="K14" s="122" t="s">
        <v>24</v>
      </c>
      <c r="L14" s="122"/>
      <c r="M14" s="19"/>
      <c r="N14" s="70"/>
      <c r="O14" s="70"/>
      <c r="P14" s="70"/>
      <c r="Q14" s="122" t="s">
        <v>24</v>
      </c>
      <c r="R14" s="122" t="s">
        <v>24</v>
      </c>
      <c r="S14" s="122"/>
      <c r="T14" s="122"/>
      <c r="U14" s="122"/>
      <c r="V14" s="14"/>
      <c r="W14" s="14"/>
      <c r="X14" s="122" t="s">
        <v>24</v>
      </c>
      <c r="Y14" s="122" t="s">
        <v>24</v>
      </c>
      <c r="Z14" s="122"/>
      <c r="AA14" s="19"/>
      <c r="AB14" s="19"/>
      <c r="AC14" s="19"/>
      <c r="AD14" s="19"/>
      <c r="AE14" s="122" t="s">
        <v>24</v>
      </c>
      <c r="AF14" s="122" t="s">
        <v>24</v>
      </c>
      <c r="AG14" s="122"/>
      <c r="AH14" s="19"/>
      <c r="AI14" s="61">
        <f t="shared" ref="AI14:AI27" si="5">COUNTIF(D14:AH14,"X")</f>
        <v>0</v>
      </c>
      <c r="AJ14" s="20">
        <f t="shared" si="0"/>
        <v>10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10</v>
      </c>
    </row>
    <row r="15" spans="1:40" x14ac:dyDescent="0.25">
      <c r="A15" s="18">
        <v>3</v>
      </c>
      <c r="B15" s="84"/>
      <c r="C15" s="108"/>
      <c r="D15" s="122" t="s">
        <v>24</v>
      </c>
      <c r="E15" s="122"/>
      <c r="F15" s="14"/>
      <c r="G15" s="14"/>
      <c r="H15" s="14"/>
      <c r="I15" s="122" t="s">
        <v>24</v>
      </c>
      <c r="J15" s="122" t="s">
        <v>24</v>
      </c>
      <c r="K15" s="122" t="s">
        <v>24</v>
      </c>
      <c r="L15" s="122"/>
      <c r="M15" s="19"/>
      <c r="N15" s="70"/>
      <c r="O15" s="70"/>
      <c r="P15" s="70"/>
      <c r="Q15" s="122" t="s">
        <v>24</v>
      </c>
      <c r="R15" s="122" t="s">
        <v>24</v>
      </c>
      <c r="S15" s="122"/>
      <c r="T15" s="122"/>
      <c r="U15" s="122"/>
      <c r="V15" s="14"/>
      <c r="W15" s="14"/>
      <c r="X15" s="122" t="s">
        <v>24</v>
      </c>
      <c r="Y15" s="122" t="s">
        <v>24</v>
      </c>
      <c r="Z15" s="122"/>
      <c r="AA15" s="19"/>
      <c r="AB15" s="19"/>
      <c r="AC15" s="19"/>
      <c r="AD15" s="19"/>
      <c r="AE15" s="122" t="s">
        <v>24</v>
      </c>
      <c r="AF15" s="122" t="s">
        <v>24</v>
      </c>
      <c r="AG15" s="122"/>
      <c r="AH15" s="19"/>
      <c r="AI15" s="61">
        <f t="shared" si="5"/>
        <v>0</v>
      </c>
      <c r="AJ15" s="20">
        <f t="shared" si="0"/>
        <v>10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10</v>
      </c>
    </row>
    <row r="16" spans="1:40" x14ac:dyDescent="0.25">
      <c r="A16" s="18">
        <v>4</v>
      </c>
      <c r="B16" s="86"/>
      <c r="C16" s="109"/>
      <c r="D16" s="122" t="s">
        <v>24</v>
      </c>
      <c r="E16" s="122"/>
      <c r="F16" s="14"/>
      <c r="G16" s="14"/>
      <c r="H16" s="14"/>
      <c r="I16" s="122" t="s">
        <v>24</v>
      </c>
      <c r="J16" s="122" t="s">
        <v>24</v>
      </c>
      <c r="K16" s="122" t="s">
        <v>24</v>
      </c>
      <c r="L16" s="122"/>
      <c r="M16" s="19"/>
      <c r="N16" s="70"/>
      <c r="O16" s="70"/>
      <c r="P16" s="70"/>
      <c r="Q16" s="122" t="s">
        <v>24</v>
      </c>
      <c r="R16" s="122" t="s">
        <v>24</v>
      </c>
      <c r="S16" s="122"/>
      <c r="T16" s="122"/>
      <c r="U16" s="122"/>
      <c r="V16" s="14"/>
      <c r="W16" s="14"/>
      <c r="X16" s="122" t="s">
        <v>24</v>
      </c>
      <c r="Y16" s="122" t="s">
        <v>24</v>
      </c>
      <c r="Z16" s="122"/>
      <c r="AA16" s="19"/>
      <c r="AB16" s="19"/>
      <c r="AC16" s="19"/>
      <c r="AD16" s="19"/>
      <c r="AE16" s="122" t="s">
        <v>24</v>
      </c>
      <c r="AF16" s="122" t="s">
        <v>24</v>
      </c>
      <c r="AG16" s="122"/>
      <c r="AH16" s="19"/>
      <c r="AI16" s="61">
        <f t="shared" si="5"/>
        <v>0</v>
      </c>
      <c r="AJ16" s="20">
        <f t="shared" si="0"/>
        <v>10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10</v>
      </c>
    </row>
    <row r="17" spans="1:40" x14ac:dyDescent="0.25">
      <c r="A17" s="18">
        <v>5</v>
      </c>
      <c r="B17" s="86"/>
      <c r="C17" s="109"/>
      <c r="D17" s="122" t="s">
        <v>24</v>
      </c>
      <c r="E17" s="122"/>
      <c r="F17" s="14"/>
      <c r="G17" s="14"/>
      <c r="H17" s="14"/>
      <c r="I17" s="122" t="s">
        <v>24</v>
      </c>
      <c r="J17" s="122" t="s">
        <v>24</v>
      </c>
      <c r="K17" s="122" t="s">
        <v>24</v>
      </c>
      <c r="L17" s="122"/>
      <c r="M17" s="19"/>
      <c r="N17" s="70"/>
      <c r="O17" s="70"/>
      <c r="P17" s="70"/>
      <c r="Q17" s="122" t="s">
        <v>24</v>
      </c>
      <c r="R17" s="122" t="s">
        <v>24</v>
      </c>
      <c r="S17" s="122"/>
      <c r="T17" s="122"/>
      <c r="U17" s="122"/>
      <c r="V17" s="14"/>
      <c r="W17" s="14"/>
      <c r="X17" s="122" t="s">
        <v>24</v>
      </c>
      <c r="Y17" s="122" t="s">
        <v>24</v>
      </c>
      <c r="Z17" s="122"/>
      <c r="AA17" s="19"/>
      <c r="AB17" s="19"/>
      <c r="AC17" s="19"/>
      <c r="AD17" s="19"/>
      <c r="AE17" s="122" t="s">
        <v>24</v>
      </c>
      <c r="AF17" s="122" t="s">
        <v>24</v>
      </c>
      <c r="AG17" s="122"/>
      <c r="AH17" s="19"/>
      <c r="AI17" s="61">
        <f t="shared" si="5"/>
        <v>0</v>
      </c>
      <c r="AJ17" s="20">
        <f t="shared" si="0"/>
        <v>10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10</v>
      </c>
    </row>
    <row r="18" spans="1:40" x14ac:dyDescent="0.25">
      <c r="A18" s="18">
        <v>6</v>
      </c>
      <c r="B18" s="88"/>
      <c r="C18" s="110"/>
      <c r="D18" s="122" t="s">
        <v>24</v>
      </c>
      <c r="E18" s="122"/>
      <c r="F18" s="14"/>
      <c r="G18" s="14"/>
      <c r="H18" s="14"/>
      <c r="I18" s="122" t="s">
        <v>24</v>
      </c>
      <c r="J18" s="122" t="s">
        <v>24</v>
      </c>
      <c r="K18" s="122" t="s">
        <v>24</v>
      </c>
      <c r="L18" s="122"/>
      <c r="M18" s="19"/>
      <c r="N18" s="70"/>
      <c r="O18" s="70"/>
      <c r="P18" s="70"/>
      <c r="Q18" s="122" t="s">
        <v>24</v>
      </c>
      <c r="R18" s="122" t="s">
        <v>24</v>
      </c>
      <c r="S18" s="122"/>
      <c r="T18" s="122"/>
      <c r="U18" s="122"/>
      <c r="V18" s="14"/>
      <c r="W18" s="14"/>
      <c r="X18" s="122" t="s">
        <v>24</v>
      </c>
      <c r="Y18" s="122" t="s">
        <v>24</v>
      </c>
      <c r="Z18" s="122"/>
      <c r="AA18" s="19"/>
      <c r="AB18" s="19"/>
      <c r="AC18" s="19"/>
      <c r="AD18" s="19"/>
      <c r="AE18" s="122" t="s">
        <v>24</v>
      </c>
      <c r="AF18" s="122" t="s">
        <v>24</v>
      </c>
      <c r="AG18" s="122"/>
      <c r="AH18" s="19"/>
      <c r="AI18" s="61">
        <f t="shared" si="5"/>
        <v>0</v>
      </c>
      <c r="AJ18" s="20">
        <f t="shared" si="0"/>
        <v>10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10</v>
      </c>
    </row>
    <row r="19" spans="1:40" x14ac:dyDescent="0.25">
      <c r="A19" s="18">
        <v>7</v>
      </c>
      <c r="B19" s="90"/>
      <c r="C19" s="111"/>
      <c r="D19" s="122" t="s">
        <v>24</v>
      </c>
      <c r="E19" s="122"/>
      <c r="F19" s="14"/>
      <c r="G19" s="14"/>
      <c r="H19" s="14"/>
      <c r="I19" s="122" t="s">
        <v>24</v>
      </c>
      <c r="J19" s="122" t="s">
        <v>24</v>
      </c>
      <c r="K19" s="122" t="s">
        <v>24</v>
      </c>
      <c r="L19" s="122"/>
      <c r="M19" s="19"/>
      <c r="N19" s="70"/>
      <c r="O19" s="70"/>
      <c r="P19" s="70"/>
      <c r="Q19" s="122" t="s">
        <v>24</v>
      </c>
      <c r="R19" s="122" t="s">
        <v>24</v>
      </c>
      <c r="S19" s="122"/>
      <c r="T19" s="122"/>
      <c r="U19" s="122"/>
      <c r="V19" s="14"/>
      <c r="W19" s="14"/>
      <c r="X19" s="122" t="s">
        <v>24</v>
      </c>
      <c r="Y19" s="122" t="s">
        <v>24</v>
      </c>
      <c r="Z19" s="122"/>
      <c r="AA19" s="19"/>
      <c r="AB19" s="19"/>
      <c r="AC19" s="19"/>
      <c r="AD19" s="19"/>
      <c r="AE19" s="122" t="s">
        <v>24</v>
      </c>
      <c r="AF19" s="122" t="s">
        <v>24</v>
      </c>
      <c r="AG19" s="122"/>
      <c r="AH19" s="19"/>
      <c r="AI19" s="61">
        <f t="shared" si="5"/>
        <v>0</v>
      </c>
      <c r="AJ19" s="20">
        <f t="shared" si="0"/>
        <v>10</v>
      </c>
      <c r="AK19" s="20">
        <f t="shared" si="1"/>
        <v>0</v>
      </c>
      <c r="AL19" s="20">
        <f t="shared" si="2"/>
        <v>0</v>
      </c>
      <c r="AM19" s="20">
        <f t="shared" si="3"/>
        <v>0</v>
      </c>
      <c r="AN19" s="21">
        <f t="shared" si="4"/>
        <v>10</v>
      </c>
    </row>
    <row r="20" spans="1:40" x14ac:dyDescent="0.25">
      <c r="A20" s="18">
        <v>8</v>
      </c>
      <c r="B20" s="86"/>
      <c r="C20" s="109"/>
      <c r="D20" s="122" t="s">
        <v>24</v>
      </c>
      <c r="E20" s="122"/>
      <c r="F20" s="14"/>
      <c r="G20" s="14"/>
      <c r="H20" s="14"/>
      <c r="I20" s="122" t="s">
        <v>24</v>
      </c>
      <c r="J20" s="122" t="s">
        <v>24</v>
      </c>
      <c r="K20" s="122" t="s">
        <v>24</v>
      </c>
      <c r="L20" s="122"/>
      <c r="M20" s="19"/>
      <c r="N20" s="70"/>
      <c r="O20" s="70"/>
      <c r="P20" s="70"/>
      <c r="Q20" s="122" t="s">
        <v>24</v>
      </c>
      <c r="R20" s="122" t="s">
        <v>24</v>
      </c>
      <c r="S20" s="122"/>
      <c r="T20" s="122"/>
      <c r="U20" s="122"/>
      <c r="V20" s="14"/>
      <c r="W20" s="14"/>
      <c r="X20" s="122" t="s">
        <v>24</v>
      </c>
      <c r="Y20" s="122" t="s">
        <v>24</v>
      </c>
      <c r="Z20" s="122"/>
      <c r="AA20" s="19"/>
      <c r="AB20" s="19"/>
      <c r="AC20" s="19"/>
      <c r="AD20" s="19"/>
      <c r="AE20" s="122" t="s">
        <v>24</v>
      </c>
      <c r="AF20" s="122" t="s">
        <v>24</v>
      </c>
      <c r="AG20" s="122"/>
      <c r="AH20" s="19"/>
      <c r="AI20" s="61">
        <f t="shared" si="5"/>
        <v>0</v>
      </c>
      <c r="AJ20" s="20">
        <f t="shared" si="0"/>
        <v>10</v>
      </c>
      <c r="AK20" s="20">
        <f t="shared" si="1"/>
        <v>0</v>
      </c>
      <c r="AL20" s="20">
        <f t="shared" si="2"/>
        <v>0</v>
      </c>
      <c r="AM20" s="20">
        <f t="shared" si="3"/>
        <v>0</v>
      </c>
      <c r="AN20" s="21">
        <f t="shared" si="4"/>
        <v>10</v>
      </c>
    </row>
    <row r="21" spans="1:40" x14ac:dyDescent="0.25">
      <c r="A21" s="18">
        <v>9</v>
      </c>
      <c r="B21" s="92"/>
      <c r="C21" s="110"/>
      <c r="D21" s="122" t="s">
        <v>24</v>
      </c>
      <c r="E21" s="122"/>
      <c r="F21" s="14"/>
      <c r="G21" s="14"/>
      <c r="H21" s="14"/>
      <c r="I21" s="122" t="s">
        <v>24</v>
      </c>
      <c r="J21" s="122" t="s">
        <v>24</v>
      </c>
      <c r="K21" s="122" t="s">
        <v>24</v>
      </c>
      <c r="L21" s="122"/>
      <c r="M21" s="19"/>
      <c r="N21" s="70"/>
      <c r="O21" s="70"/>
      <c r="P21" s="70"/>
      <c r="Q21" s="122" t="s">
        <v>24</v>
      </c>
      <c r="R21" s="122" t="s">
        <v>24</v>
      </c>
      <c r="S21" s="122"/>
      <c r="T21" s="122"/>
      <c r="U21" s="122"/>
      <c r="V21" s="14"/>
      <c r="W21" s="14"/>
      <c r="X21" s="122" t="s">
        <v>24</v>
      </c>
      <c r="Y21" s="122" t="s">
        <v>24</v>
      </c>
      <c r="Z21" s="122"/>
      <c r="AA21" s="19"/>
      <c r="AB21" s="19"/>
      <c r="AC21" s="19"/>
      <c r="AD21" s="19"/>
      <c r="AE21" s="122" t="s">
        <v>24</v>
      </c>
      <c r="AF21" s="122" t="s">
        <v>24</v>
      </c>
      <c r="AG21" s="122"/>
      <c r="AH21" s="19"/>
      <c r="AI21" s="61">
        <f t="shared" si="5"/>
        <v>0</v>
      </c>
      <c r="AJ21" s="20">
        <f t="shared" si="0"/>
        <v>10</v>
      </c>
      <c r="AK21" s="20">
        <f t="shared" si="1"/>
        <v>0</v>
      </c>
      <c r="AL21" s="20">
        <f t="shared" si="2"/>
        <v>0</v>
      </c>
      <c r="AM21" s="20">
        <f t="shared" si="3"/>
        <v>0</v>
      </c>
      <c r="AN21" s="21">
        <f t="shared" si="4"/>
        <v>10</v>
      </c>
    </row>
    <row r="22" spans="1:40" x14ac:dyDescent="0.25">
      <c r="A22" s="52">
        <v>10</v>
      </c>
      <c r="B22" s="93"/>
      <c r="C22" s="112"/>
      <c r="D22" s="122" t="s">
        <v>24</v>
      </c>
      <c r="E22" s="122"/>
      <c r="F22" s="14"/>
      <c r="G22" s="14"/>
      <c r="H22" s="14"/>
      <c r="I22" s="122" t="s">
        <v>24</v>
      </c>
      <c r="J22" s="122" t="s">
        <v>24</v>
      </c>
      <c r="K22" s="122" t="s">
        <v>24</v>
      </c>
      <c r="L22" s="122"/>
      <c r="M22" s="19"/>
      <c r="N22" s="70"/>
      <c r="O22" s="114"/>
      <c r="P22" s="70"/>
      <c r="Q22" s="122" t="s">
        <v>24</v>
      </c>
      <c r="R22" s="122" t="s">
        <v>24</v>
      </c>
      <c r="S22" s="122"/>
      <c r="T22" s="122"/>
      <c r="U22" s="122"/>
      <c r="V22" s="14"/>
      <c r="W22" s="14"/>
      <c r="X22" s="122" t="s">
        <v>24</v>
      </c>
      <c r="Y22" s="122" t="s">
        <v>24</v>
      </c>
      <c r="Z22" s="122"/>
      <c r="AA22" s="19"/>
      <c r="AB22" s="19"/>
      <c r="AC22" s="19"/>
      <c r="AD22" s="19"/>
      <c r="AE22" s="122" t="s">
        <v>24</v>
      </c>
      <c r="AF22" s="122" t="s">
        <v>24</v>
      </c>
      <c r="AG22" s="122"/>
      <c r="AH22" s="19"/>
      <c r="AI22" s="61">
        <f t="shared" si="5"/>
        <v>0</v>
      </c>
      <c r="AJ22" s="20">
        <f t="shared" si="0"/>
        <v>10</v>
      </c>
      <c r="AK22" s="20">
        <f t="shared" si="1"/>
        <v>0</v>
      </c>
      <c r="AL22" s="20">
        <f t="shared" si="2"/>
        <v>0</v>
      </c>
      <c r="AM22" s="20">
        <f t="shared" si="3"/>
        <v>0</v>
      </c>
      <c r="AN22" s="21">
        <f t="shared" si="4"/>
        <v>10</v>
      </c>
    </row>
    <row r="23" spans="1:40" x14ac:dyDescent="0.25">
      <c r="A23" s="52">
        <v>11</v>
      </c>
      <c r="B23" s="86"/>
      <c r="C23" s="109"/>
      <c r="D23" s="122" t="s">
        <v>24</v>
      </c>
      <c r="E23" s="122"/>
      <c r="F23" s="14"/>
      <c r="G23" s="14"/>
      <c r="H23" s="14"/>
      <c r="I23" s="122" t="s">
        <v>24</v>
      </c>
      <c r="J23" s="122" t="s">
        <v>24</v>
      </c>
      <c r="K23" s="122" t="s">
        <v>24</v>
      </c>
      <c r="L23" s="122"/>
      <c r="M23" s="19"/>
      <c r="N23" s="70"/>
      <c r="O23" s="70"/>
      <c r="P23" s="70"/>
      <c r="Q23" s="122" t="s">
        <v>24</v>
      </c>
      <c r="R23" s="122" t="s">
        <v>24</v>
      </c>
      <c r="S23" s="122"/>
      <c r="T23" s="122"/>
      <c r="U23" s="122"/>
      <c r="V23" s="14"/>
      <c r="W23" s="14"/>
      <c r="X23" s="122" t="s">
        <v>24</v>
      </c>
      <c r="Y23" s="122" t="s">
        <v>24</v>
      </c>
      <c r="Z23" s="122"/>
      <c r="AA23" s="19"/>
      <c r="AB23" s="19"/>
      <c r="AC23" s="19"/>
      <c r="AD23" s="19"/>
      <c r="AE23" s="122" t="s">
        <v>24</v>
      </c>
      <c r="AF23" s="122" t="s">
        <v>24</v>
      </c>
      <c r="AG23" s="122"/>
      <c r="AH23" s="19"/>
      <c r="AI23" s="61">
        <f t="shared" si="5"/>
        <v>0</v>
      </c>
      <c r="AJ23" s="20">
        <f t="shared" si="0"/>
        <v>10</v>
      </c>
      <c r="AK23" s="20">
        <f t="shared" si="1"/>
        <v>0</v>
      </c>
      <c r="AL23" s="20">
        <f t="shared" si="2"/>
        <v>0</v>
      </c>
      <c r="AM23" s="20">
        <f t="shared" si="3"/>
        <v>0</v>
      </c>
      <c r="AN23" s="21">
        <f t="shared" si="4"/>
        <v>10</v>
      </c>
    </row>
    <row r="24" spans="1:40" x14ac:dyDescent="0.25">
      <c r="A24" s="52">
        <v>12</v>
      </c>
      <c r="B24" s="86"/>
      <c r="C24" s="109"/>
      <c r="D24" s="122" t="s">
        <v>24</v>
      </c>
      <c r="E24" s="122"/>
      <c r="F24" s="14"/>
      <c r="G24" s="14"/>
      <c r="H24" s="14"/>
      <c r="I24" s="122" t="s">
        <v>24</v>
      </c>
      <c r="J24" s="122" t="s">
        <v>24</v>
      </c>
      <c r="K24" s="122" t="s">
        <v>24</v>
      </c>
      <c r="L24" s="122"/>
      <c r="M24" s="19"/>
      <c r="N24" s="70"/>
      <c r="O24" s="70"/>
      <c r="P24" s="70"/>
      <c r="Q24" s="122" t="s">
        <v>24</v>
      </c>
      <c r="R24" s="122" t="s">
        <v>24</v>
      </c>
      <c r="S24" s="122"/>
      <c r="T24" s="122"/>
      <c r="U24" s="122"/>
      <c r="V24" s="14"/>
      <c r="W24" s="14"/>
      <c r="X24" s="122" t="s">
        <v>24</v>
      </c>
      <c r="Y24" s="122" t="s">
        <v>24</v>
      </c>
      <c r="Z24" s="122"/>
      <c r="AA24" s="19"/>
      <c r="AB24" s="19"/>
      <c r="AC24" s="19"/>
      <c r="AD24" s="19"/>
      <c r="AE24" s="122" t="s">
        <v>24</v>
      </c>
      <c r="AF24" s="122" t="s">
        <v>24</v>
      </c>
      <c r="AG24" s="122"/>
      <c r="AH24" s="19"/>
      <c r="AI24" s="61">
        <f t="shared" si="5"/>
        <v>0</v>
      </c>
      <c r="AJ24" s="20">
        <f t="shared" si="0"/>
        <v>10</v>
      </c>
      <c r="AK24" s="20">
        <f t="shared" si="1"/>
        <v>0</v>
      </c>
      <c r="AL24" s="20">
        <f t="shared" si="2"/>
        <v>0</v>
      </c>
      <c r="AM24" s="20">
        <f t="shared" si="3"/>
        <v>0</v>
      </c>
      <c r="AN24" s="21">
        <f t="shared" si="4"/>
        <v>10</v>
      </c>
    </row>
    <row r="25" spans="1:40" x14ac:dyDescent="0.25">
      <c r="A25" s="52">
        <v>13</v>
      </c>
      <c r="B25" s="86"/>
      <c r="C25" s="109"/>
      <c r="D25" s="122" t="s">
        <v>24</v>
      </c>
      <c r="E25" s="122"/>
      <c r="F25" s="14"/>
      <c r="G25" s="14"/>
      <c r="H25" s="14"/>
      <c r="I25" s="122" t="s">
        <v>24</v>
      </c>
      <c r="J25" s="122" t="s">
        <v>24</v>
      </c>
      <c r="K25" s="122" t="s">
        <v>24</v>
      </c>
      <c r="L25" s="122"/>
      <c r="M25" s="19"/>
      <c r="N25" s="70"/>
      <c r="O25" s="70"/>
      <c r="P25" s="70"/>
      <c r="Q25" s="122" t="s">
        <v>24</v>
      </c>
      <c r="R25" s="122" t="s">
        <v>24</v>
      </c>
      <c r="S25" s="122"/>
      <c r="T25" s="122"/>
      <c r="U25" s="122"/>
      <c r="V25" s="14"/>
      <c r="W25" s="14"/>
      <c r="X25" s="122" t="s">
        <v>24</v>
      </c>
      <c r="Y25" s="122" t="s">
        <v>24</v>
      </c>
      <c r="Z25" s="122"/>
      <c r="AA25" s="19"/>
      <c r="AB25" s="19"/>
      <c r="AC25" s="19"/>
      <c r="AD25" s="19"/>
      <c r="AE25" s="122" t="s">
        <v>24</v>
      </c>
      <c r="AF25" s="122" t="s">
        <v>24</v>
      </c>
      <c r="AG25" s="122"/>
      <c r="AH25" s="19"/>
      <c r="AI25" s="61">
        <f t="shared" ref="AI25" si="6">COUNTIF(D25:AH25,"X")</f>
        <v>0</v>
      </c>
      <c r="AJ25" s="20">
        <f t="shared" ref="AJ25" si="7">COUNTIF(D25:AH25,"T")</f>
        <v>10</v>
      </c>
      <c r="AK25" s="20">
        <f t="shared" ref="AK25" si="8">COUNTIF(D25:AH25,"İ")</f>
        <v>0</v>
      </c>
      <c r="AL25" s="20">
        <f t="shared" ref="AL25" si="9">COUNTIF(D25:AH25,"R")</f>
        <v>0</v>
      </c>
      <c r="AM25" s="20">
        <f t="shared" ref="AM25" si="10">COUNTIF(D25:AH25,"G")</f>
        <v>0</v>
      </c>
      <c r="AN25" s="21">
        <f t="shared" ref="AN25" si="11">SUM(AI25:AM25)</f>
        <v>10</v>
      </c>
    </row>
    <row r="26" spans="1:40" x14ac:dyDescent="0.25">
      <c r="A26" s="52">
        <v>14</v>
      </c>
      <c r="B26" s="86"/>
      <c r="C26" s="109"/>
      <c r="D26" s="122" t="s">
        <v>24</v>
      </c>
      <c r="E26" s="122"/>
      <c r="F26" s="14"/>
      <c r="G26" s="14"/>
      <c r="H26" s="14"/>
      <c r="I26" s="122" t="s">
        <v>24</v>
      </c>
      <c r="J26" s="122" t="s">
        <v>24</v>
      </c>
      <c r="K26" s="122" t="s">
        <v>24</v>
      </c>
      <c r="L26" s="122"/>
      <c r="M26" s="19"/>
      <c r="N26" s="70"/>
      <c r="O26" s="70"/>
      <c r="P26" s="70"/>
      <c r="Q26" s="122" t="s">
        <v>24</v>
      </c>
      <c r="R26" s="122" t="s">
        <v>24</v>
      </c>
      <c r="S26" s="122"/>
      <c r="T26" s="122"/>
      <c r="U26" s="122"/>
      <c r="V26" s="14"/>
      <c r="W26" s="14"/>
      <c r="X26" s="122" t="s">
        <v>24</v>
      </c>
      <c r="Y26" s="122" t="s">
        <v>24</v>
      </c>
      <c r="Z26" s="122"/>
      <c r="AA26" s="19"/>
      <c r="AB26" s="19"/>
      <c r="AC26" s="19"/>
      <c r="AD26" s="19"/>
      <c r="AE26" s="122" t="s">
        <v>24</v>
      </c>
      <c r="AF26" s="122" t="s">
        <v>24</v>
      </c>
      <c r="AG26" s="122"/>
      <c r="AH26" s="19"/>
      <c r="AI26" s="61">
        <f t="shared" si="5"/>
        <v>0</v>
      </c>
      <c r="AJ26" s="20">
        <f t="shared" si="0"/>
        <v>10</v>
      </c>
      <c r="AK26" s="20">
        <f t="shared" si="1"/>
        <v>0</v>
      </c>
      <c r="AL26" s="20">
        <f t="shared" si="2"/>
        <v>0</v>
      </c>
      <c r="AM26" s="20">
        <f t="shared" si="3"/>
        <v>0</v>
      </c>
      <c r="AN26" s="21">
        <f t="shared" si="4"/>
        <v>10</v>
      </c>
    </row>
    <row r="27" spans="1:40" ht="16.5" thickBot="1" x14ac:dyDescent="0.3">
      <c r="A27" s="52">
        <v>15</v>
      </c>
      <c r="B27" s="95"/>
      <c r="C27" s="113"/>
      <c r="D27" s="53" t="s">
        <v>24</v>
      </c>
      <c r="E27" s="53"/>
      <c r="F27" s="53"/>
      <c r="G27" s="53"/>
      <c r="H27" s="53"/>
      <c r="I27" s="53" t="s">
        <v>24</v>
      </c>
      <c r="J27" s="53" t="s">
        <v>24</v>
      </c>
      <c r="K27" s="53" t="s">
        <v>24</v>
      </c>
      <c r="L27" s="132"/>
      <c r="M27" s="77"/>
      <c r="N27" s="71"/>
      <c r="O27" s="71"/>
      <c r="P27" s="71"/>
      <c r="Q27" s="53" t="s">
        <v>24</v>
      </c>
      <c r="R27" s="53" t="s">
        <v>24</v>
      </c>
      <c r="S27" s="132"/>
      <c r="T27" s="132"/>
      <c r="U27" s="132"/>
      <c r="V27" s="53"/>
      <c r="W27" s="53"/>
      <c r="X27" s="53" t="s">
        <v>24</v>
      </c>
      <c r="Y27" s="53" t="s">
        <v>24</v>
      </c>
      <c r="Z27" s="132"/>
      <c r="AA27" s="77"/>
      <c r="AB27" s="77"/>
      <c r="AC27" s="77"/>
      <c r="AD27" s="77"/>
      <c r="AE27" s="53" t="s">
        <v>24</v>
      </c>
      <c r="AF27" s="53" t="s">
        <v>24</v>
      </c>
      <c r="AG27" s="132"/>
      <c r="AH27" s="77"/>
      <c r="AI27" s="62">
        <f t="shared" si="5"/>
        <v>0</v>
      </c>
      <c r="AJ27" s="23">
        <f t="shared" si="0"/>
        <v>10</v>
      </c>
      <c r="AK27" s="23">
        <f t="shared" si="1"/>
        <v>0</v>
      </c>
      <c r="AL27" s="23">
        <f t="shared" si="2"/>
        <v>0</v>
      </c>
      <c r="AM27" s="23">
        <f t="shared" si="3"/>
        <v>0</v>
      </c>
      <c r="AN27" s="24">
        <f t="shared" si="4"/>
        <v>10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Mart - 14 Nisan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39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1"/>
      <c r="T31" s="34"/>
      <c r="U31" s="31"/>
      <c r="V31" s="31"/>
      <c r="W31" s="31"/>
      <c r="X31" s="189" t="s">
        <v>38</v>
      </c>
      <c r="Y31" s="189"/>
      <c r="Z31" s="189"/>
      <c r="AA31" s="189"/>
      <c r="AB31" s="189"/>
      <c r="AC31" s="189"/>
      <c r="AD31" s="189"/>
      <c r="AE31" s="189"/>
      <c r="AF31" s="189"/>
      <c r="AG31" s="189"/>
      <c r="AH31" s="5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1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27</v>
      </c>
      <c r="L33" s="179"/>
      <c r="M33" s="179"/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1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38"/>
      <c r="AA34" s="38"/>
      <c r="AB34" s="177" t="s">
        <v>28</v>
      </c>
      <c r="AC34" s="177"/>
      <c r="AD34" s="177"/>
      <c r="AE34" s="177"/>
      <c r="AF34" s="177"/>
      <c r="AG34" s="177"/>
      <c r="AH34" s="50"/>
      <c r="AI34" s="195"/>
      <c r="AJ34" s="195"/>
      <c r="AK34" s="195"/>
      <c r="AL34" s="195"/>
      <c r="AM34" s="195"/>
      <c r="AN34" s="195"/>
      <c r="AO34" s="195"/>
    </row>
    <row r="35" spans="1:41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38"/>
      <c r="AA35" s="38"/>
      <c r="AB35" s="40"/>
      <c r="AC35" s="40"/>
      <c r="AD35" s="36"/>
      <c r="AE35" s="36"/>
      <c r="AF35" s="36"/>
      <c r="AG35" s="36"/>
      <c r="AH35" s="36"/>
      <c r="AI35" s="178"/>
      <c r="AJ35" s="178"/>
      <c r="AK35" s="178"/>
      <c r="AL35" s="178"/>
      <c r="AM35" s="178"/>
      <c r="AN35" s="178"/>
      <c r="AO35" s="178"/>
    </row>
    <row r="36" spans="1:41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178" t="s">
        <v>29</v>
      </c>
      <c r="AC36" s="178"/>
      <c r="AD36" s="178"/>
      <c r="AE36" s="49"/>
      <c r="AF36" s="49"/>
      <c r="AG36" s="36"/>
      <c r="AH36" s="36"/>
      <c r="AI36" s="190"/>
      <c r="AJ36" s="190"/>
      <c r="AK36" s="190"/>
      <c r="AL36" s="190"/>
      <c r="AM36" s="190"/>
      <c r="AN36" s="190"/>
      <c r="AO36" s="190"/>
    </row>
    <row r="37" spans="1:41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40"/>
      <c r="AC37" s="40"/>
      <c r="AD37" s="40"/>
      <c r="AE37" s="40"/>
      <c r="AF37" s="40"/>
      <c r="AG37" s="40"/>
      <c r="AH37" s="40"/>
      <c r="AI37" s="38"/>
      <c r="AJ37" s="38"/>
      <c r="AK37" s="38"/>
      <c r="AL37" s="38"/>
      <c r="AM37" s="38"/>
      <c r="AN37" s="33"/>
    </row>
    <row r="38" spans="1:41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40" t="s">
        <v>54</v>
      </c>
      <c r="AC38" s="40"/>
      <c r="AD38" s="40"/>
      <c r="AE38" s="49"/>
      <c r="AF38" s="49"/>
      <c r="AG38" s="40"/>
      <c r="AH38" s="40"/>
      <c r="AI38" s="38"/>
      <c r="AJ38" s="38"/>
      <c r="AK38" s="41"/>
      <c r="AL38" s="38"/>
      <c r="AM38" s="38"/>
      <c r="AN38" s="33"/>
    </row>
    <row r="39" spans="1:4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AI34:AO34"/>
    <mergeCell ref="AI35:AO35"/>
    <mergeCell ref="AI36:AO36"/>
    <mergeCell ref="AH4:AI4"/>
    <mergeCell ref="AH5:AI5"/>
    <mergeCell ref="AN8:AN12"/>
    <mergeCell ref="AL8:AL12"/>
    <mergeCell ref="AM8:AM12"/>
    <mergeCell ref="AE8:AE11"/>
    <mergeCell ref="AF8:AF11"/>
    <mergeCell ref="AH8:AH11"/>
    <mergeCell ref="J31:P31"/>
    <mergeCell ref="X31:AG31"/>
    <mergeCell ref="B29:AG29"/>
    <mergeCell ref="D36:J36"/>
    <mergeCell ref="AB36:AD36"/>
    <mergeCell ref="W8:W11"/>
    <mergeCell ref="X8:X11"/>
    <mergeCell ref="Y8:Y11"/>
    <mergeCell ref="AB8:AB11"/>
    <mergeCell ref="AC8:AC11"/>
    <mergeCell ref="Z8:Z11"/>
    <mergeCell ref="AA8:AA11"/>
    <mergeCell ref="D33:J33"/>
    <mergeCell ref="K33:Q33"/>
    <mergeCell ref="AD8:AD11"/>
    <mergeCell ref="K35:Q35"/>
    <mergeCell ref="J32:P32"/>
    <mergeCell ref="K34:Q34"/>
    <mergeCell ref="AB34:AG34"/>
    <mergeCell ref="A4:B4"/>
    <mergeCell ref="E4:X4"/>
    <mergeCell ref="AJ4:AN4"/>
    <mergeCell ref="M8:M11"/>
    <mergeCell ref="A7:A10"/>
    <mergeCell ref="B7:C10"/>
    <mergeCell ref="D7:AH7"/>
    <mergeCell ref="AI7:AN7"/>
    <mergeCell ref="D8:D11"/>
    <mergeCell ref="E8:E11"/>
    <mergeCell ref="F8:F11"/>
    <mergeCell ref="G8:G11"/>
    <mergeCell ref="H8:H11"/>
    <mergeCell ref="I8:I11"/>
    <mergeCell ref="J8:J11"/>
    <mergeCell ref="K8:K11"/>
    <mergeCell ref="A5:B5"/>
    <mergeCell ref="AJ5:AN5"/>
    <mergeCell ref="L8:L11"/>
    <mergeCell ref="N8:N11"/>
    <mergeCell ref="O8:O11"/>
    <mergeCell ref="P8:P11"/>
    <mergeCell ref="Q8:Q11"/>
    <mergeCell ref="S8:S11"/>
    <mergeCell ref="R8:R11"/>
    <mergeCell ref="AG8:AG11"/>
    <mergeCell ref="T8:T11"/>
    <mergeCell ref="U8:U11"/>
    <mergeCell ref="V8:V11"/>
    <mergeCell ref="AI8:AI12"/>
    <mergeCell ref="AJ8:AJ12"/>
    <mergeCell ref="AK8:AK12"/>
  </mergeCells>
  <phoneticPr fontId="15" type="noConversion"/>
  <conditionalFormatting sqref="D14:E27 J14:K27 Q14:R27 X14:Y27 AE14:AF27">
    <cfRule type="cellIs" dxfId="179" priority="7" stopIfTrue="1" operator="equal">
      <formula>"T"</formula>
    </cfRule>
    <cfRule type="cellIs" dxfId="178" priority="8" stopIfTrue="1" operator="equal">
      <formula>"R"</formula>
    </cfRule>
    <cfRule type="cellIs" dxfId="177" priority="9" stopIfTrue="1" operator="equal">
      <formula>"İ"</formula>
    </cfRule>
  </conditionalFormatting>
  <conditionalFormatting sqref="D13:H27 Q13:U27 X13:Z27 AB13:AG27 J13:L27">
    <cfRule type="cellIs" dxfId="176" priority="10" stopIfTrue="1" operator="equal">
      <formula>"T"</formula>
    </cfRule>
    <cfRule type="cellIs" dxfId="175" priority="11" stopIfTrue="1" operator="equal">
      <formula>"R"</formula>
    </cfRule>
    <cfRule type="cellIs" dxfId="174" priority="12" stopIfTrue="1" operator="equal">
      <formula>"İ"</formula>
    </cfRule>
  </conditionalFormatting>
  <conditionalFormatting sqref="F13:F27">
    <cfRule type="cellIs" dxfId="173" priority="48" stopIfTrue="1" operator="equal">
      <formula>"İ"</formula>
    </cfRule>
    <cfRule type="cellIs" dxfId="172" priority="47" stopIfTrue="1" operator="equal">
      <formula>"R"</formula>
    </cfRule>
    <cfRule type="cellIs" dxfId="171" priority="46" stopIfTrue="1" operator="equal">
      <formula>"T"</formula>
    </cfRule>
  </conditionalFormatting>
  <conditionalFormatting sqref="H13:H27">
    <cfRule type="cellIs" dxfId="170" priority="54" stopIfTrue="1" operator="equal">
      <formula>"İ"</formula>
    </cfRule>
    <cfRule type="cellIs" dxfId="169" priority="53" stopIfTrue="1" operator="equal">
      <formula>"R"</formula>
    </cfRule>
    <cfRule type="cellIs" dxfId="168" priority="52" stopIfTrue="1" operator="equal">
      <formula>"T"</formula>
    </cfRule>
  </conditionalFormatting>
  <conditionalFormatting sqref="L13:P27">
    <cfRule type="cellIs" dxfId="167" priority="42" stopIfTrue="1" operator="equal">
      <formula>"İ"</formula>
    </cfRule>
    <cfRule type="cellIs" dxfId="166" priority="41" stopIfTrue="1" operator="equal">
      <formula>"R"</formula>
    </cfRule>
    <cfRule type="cellIs" dxfId="165" priority="40" stopIfTrue="1" operator="equal">
      <formula>"T"</formula>
    </cfRule>
  </conditionalFormatting>
  <conditionalFormatting sqref="S13:W27 Z13:AB27">
    <cfRule type="cellIs" dxfId="164" priority="22" stopIfTrue="1" operator="equal">
      <formula>"T"</formula>
    </cfRule>
    <cfRule type="cellIs" dxfId="163" priority="23" stopIfTrue="1" operator="equal">
      <formula>"R"</formula>
    </cfRule>
    <cfRule type="cellIs" dxfId="162" priority="24" stopIfTrue="1" operator="equal">
      <formula>"İ"</formula>
    </cfRule>
  </conditionalFormatting>
  <conditionalFormatting sqref="V13:W27">
    <cfRule type="cellIs" dxfId="161" priority="34" stopIfTrue="1" operator="equal">
      <formula>"T"</formula>
    </cfRule>
    <cfRule type="cellIs" dxfId="160" priority="35" stopIfTrue="1" operator="equal">
      <formula>"R"</formula>
    </cfRule>
    <cfRule type="cellIs" dxfId="159" priority="36" stopIfTrue="1" operator="equal">
      <formula>"İ"</formula>
    </cfRule>
  </conditionalFormatting>
  <conditionalFormatting sqref="AG13:AH27">
    <cfRule type="cellIs" dxfId="158" priority="18" stopIfTrue="1" operator="equal">
      <formula>"İ"</formula>
    </cfRule>
    <cfRule type="cellIs" dxfId="157" priority="17" stopIfTrue="1" operator="equal">
      <formula>"R"</formula>
    </cfRule>
    <cfRule type="cellIs" dxfId="156" priority="16" stopIfTrue="1" operator="equal">
      <formula>"T"</formula>
    </cfRule>
  </conditionalFormatting>
  <conditionalFormatting sqref="I13:I27">
    <cfRule type="cellIs" dxfId="155" priority="4" stopIfTrue="1" operator="equal">
      <formula>"T"</formula>
    </cfRule>
    <cfRule type="cellIs" dxfId="154" priority="5" stopIfTrue="1" operator="equal">
      <formula>"R"</formula>
    </cfRule>
    <cfRule type="cellIs" dxfId="153" priority="6" stopIfTrue="1" operator="equal">
      <formula>"İ"</formula>
    </cfRule>
  </conditionalFormatting>
  <conditionalFormatting sqref="I14:I27">
    <cfRule type="cellIs" dxfId="152" priority="1" stopIfTrue="1" operator="equal">
      <formula>"T"</formula>
    </cfRule>
    <cfRule type="cellIs" dxfId="151" priority="2" stopIfTrue="1" operator="equal">
      <formula>"R"</formula>
    </cfRule>
    <cfRule type="cellIs" dxfId="150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9:B20 B23:B26 B15:B17">
      <formula1>11</formula1>
      <formula2>11</formula2>
    </dataValidation>
  </dataValidations>
  <pageMargins left="0.39370078740157483" right="0" top="0.3937007874015748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9"/>
  <sheetViews>
    <sheetView topLeftCell="A19" workbookViewId="0">
      <selection activeCell="E50" sqref="E50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4" width="3.125" bestFit="1" customWidth="1"/>
    <col min="5" max="5" width="3.25" customWidth="1"/>
    <col min="6" max="6" width="3.125" customWidth="1"/>
    <col min="7" max="29" width="3.125" bestFit="1" customWidth="1"/>
    <col min="30" max="31" width="3.125" customWidth="1"/>
    <col min="32" max="34" width="3.125" bestFit="1" customWidth="1"/>
    <col min="35" max="35" width="3.625" customWidth="1"/>
    <col min="36" max="38" width="3.125" bestFit="1" customWidth="1"/>
    <col min="39" max="39" width="5.5" customWidth="1"/>
  </cols>
  <sheetData>
    <row r="3" spans="1:39" ht="16.5" thickBot="1" x14ac:dyDescent="0.3">
      <c r="AG3" s="43"/>
      <c r="AH3" s="43"/>
    </row>
    <row r="4" spans="1:39" ht="16.5" thickBot="1" x14ac:dyDescent="0.3">
      <c r="A4" s="199" t="s">
        <v>37</v>
      </c>
      <c r="B4" s="200"/>
      <c r="C4" s="102"/>
      <c r="D4" s="103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"/>
      <c r="Y4" s="2"/>
      <c r="Z4" s="2"/>
      <c r="AA4" s="3"/>
      <c r="AB4" s="3"/>
      <c r="AC4" s="3"/>
      <c r="AD4" s="3"/>
      <c r="AE4" s="3"/>
      <c r="AF4" s="44"/>
      <c r="AG4" s="227" t="s">
        <v>1</v>
      </c>
      <c r="AH4" s="228"/>
      <c r="AI4" s="204">
        <f>SUM(OCAK!AJ4)</f>
        <v>2026</v>
      </c>
      <c r="AJ4" s="205"/>
      <c r="AK4" s="205"/>
      <c r="AL4" s="205"/>
      <c r="AM4" s="206"/>
    </row>
    <row r="5" spans="1:39" ht="16.5" thickBot="1" x14ac:dyDescent="0.3">
      <c r="A5" s="210" t="s">
        <v>2</v>
      </c>
      <c r="B5" s="211"/>
      <c r="C5" s="104" t="s">
        <v>3</v>
      </c>
      <c r="D5" s="105"/>
      <c r="E5" s="10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5"/>
      <c r="AG5" s="229" t="s">
        <v>4</v>
      </c>
      <c r="AH5" s="230"/>
      <c r="AI5" s="222" t="s">
        <v>41</v>
      </c>
      <c r="AJ5" s="222"/>
      <c r="AK5" s="222"/>
      <c r="AL5" s="222"/>
      <c r="AM5" s="223"/>
    </row>
    <row r="6" spans="1:39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"/>
    </row>
    <row r="7" spans="1:39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191" t="s">
        <v>7</v>
      </c>
      <c r="AI7" s="192"/>
      <c r="AJ7" s="192"/>
      <c r="AK7" s="192"/>
      <c r="AL7" s="192"/>
      <c r="AM7" s="193"/>
    </row>
    <row r="8" spans="1:39" ht="15.95" customHeight="1" x14ac:dyDescent="0.25">
      <c r="A8" s="215"/>
      <c r="B8" s="217"/>
      <c r="C8" s="217"/>
      <c r="D8" s="183" t="s">
        <v>12</v>
      </c>
      <c r="E8" s="183" t="s">
        <v>13</v>
      </c>
      <c r="F8" s="183" t="s">
        <v>14</v>
      </c>
      <c r="G8" s="183" t="s">
        <v>8</v>
      </c>
      <c r="H8" s="183" t="s">
        <v>9</v>
      </c>
      <c r="I8" s="183" t="s">
        <v>10</v>
      </c>
      <c r="J8" s="183" t="s">
        <v>11</v>
      </c>
      <c r="K8" s="183" t="s">
        <v>12</v>
      </c>
      <c r="L8" s="183" t="s">
        <v>13</v>
      </c>
      <c r="M8" s="183" t="s">
        <v>14</v>
      </c>
      <c r="N8" s="183" t="s">
        <v>8</v>
      </c>
      <c r="O8" s="183" t="s">
        <v>9</v>
      </c>
      <c r="P8" s="183" t="s">
        <v>10</v>
      </c>
      <c r="Q8" s="183" t="s">
        <v>11</v>
      </c>
      <c r="R8" s="183" t="s">
        <v>12</v>
      </c>
      <c r="S8" s="183" t="s">
        <v>13</v>
      </c>
      <c r="T8" s="183" t="s">
        <v>14</v>
      </c>
      <c r="U8" s="183" t="s">
        <v>8</v>
      </c>
      <c r="V8" s="183" t="s">
        <v>9</v>
      </c>
      <c r="W8" s="183" t="s">
        <v>10</v>
      </c>
      <c r="X8" s="183" t="s">
        <v>11</v>
      </c>
      <c r="Y8" s="183" t="s">
        <v>12</v>
      </c>
      <c r="Z8" s="183" t="s">
        <v>13</v>
      </c>
      <c r="AA8" s="183" t="s">
        <v>14</v>
      </c>
      <c r="AB8" s="183" t="s">
        <v>8</v>
      </c>
      <c r="AC8" s="183" t="s">
        <v>9</v>
      </c>
      <c r="AD8" s="183" t="s">
        <v>10</v>
      </c>
      <c r="AE8" s="183" t="s">
        <v>11</v>
      </c>
      <c r="AF8" s="183" t="s">
        <v>12</v>
      </c>
      <c r="AG8" s="183" t="s">
        <v>13</v>
      </c>
      <c r="AH8" s="186" t="s">
        <v>31</v>
      </c>
      <c r="AI8" s="187" t="s">
        <v>15</v>
      </c>
      <c r="AJ8" s="187" t="s">
        <v>16</v>
      </c>
      <c r="AK8" s="187" t="s">
        <v>17</v>
      </c>
      <c r="AL8" s="187" t="s">
        <v>18</v>
      </c>
      <c r="AM8" s="180" t="s">
        <v>7</v>
      </c>
    </row>
    <row r="9" spans="1:39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7"/>
      <c r="AI9" s="187"/>
      <c r="AJ9" s="187"/>
      <c r="AK9" s="187"/>
      <c r="AL9" s="187"/>
      <c r="AM9" s="180"/>
    </row>
    <row r="10" spans="1:39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7"/>
      <c r="AI10" s="187"/>
      <c r="AJ10" s="187"/>
      <c r="AK10" s="187"/>
      <c r="AL10" s="187"/>
      <c r="AM10" s="180"/>
    </row>
    <row r="11" spans="1:39" x14ac:dyDescent="0.25">
      <c r="A11" s="7" t="s">
        <v>19</v>
      </c>
      <c r="B11" s="8" t="s">
        <v>20</v>
      </c>
      <c r="C11" s="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7"/>
      <c r="AI11" s="187"/>
      <c r="AJ11" s="187"/>
      <c r="AK11" s="187"/>
      <c r="AL11" s="187"/>
      <c r="AM11" s="180"/>
    </row>
    <row r="12" spans="1:39" ht="16.5" thickBot="1" x14ac:dyDescent="0.3">
      <c r="A12" s="9" t="s">
        <v>21</v>
      </c>
      <c r="B12" s="10" t="s">
        <v>22</v>
      </c>
      <c r="C12" s="10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1</v>
      </c>
      <c r="U12" s="63">
        <v>2</v>
      </c>
      <c r="V12" s="63">
        <v>3</v>
      </c>
      <c r="W12" s="63">
        <v>4</v>
      </c>
      <c r="X12" s="63">
        <v>5</v>
      </c>
      <c r="Y12" s="63">
        <v>6</v>
      </c>
      <c r="Z12" s="63">
        <v>7</v>
      </c>
      <c r="AA12" s="63">
        <v>8</v>
      </c>
      <c r="AB12" s="63">
        <v>9</v>
      </c>
      <c r="AC12" s="63">
        <v>10</v>
      </c>
      <c r="AD12" s="63">
        <v>11</v>
      </c>
      <c r="AE12" s="63">
        <v>12</v>
      </c>
      <c r="AF12" s="63">
        <v>13</v>
      </c>
      <c r="AG12" s="63">
        <v>14</v>
      </c>
      <c r="AH12" s="187"/>
      <c r="AI12" s="187"/>
      <c r="AJ12" s="187"/>
      <c r="AK12" s="187"/>
      <c r="AL12" s="187"/>
      <c r="AM12" s="180"/>
    </row>
    <row r="13" spans="1:39" ht="15" customHeight="1" x14ac:dyDescent="0.25">
      <c r="A13" s="12">
        <v>1</v>
      </c>
      <c r="B13" s="81"/>
      <c r="C13" s="106"/>
      <c r="D13" s="123"/>
      <c r="E13" s="124"/>
      <c r="F13" s="124"/>
      <c r="G13" s="13" t="s">
        <v>24</v>
      </c>
      <c r="H13" s="13" t="s">
        <v>24</v>
      </c>
      <c r="I13" s="124"/>
      <c r="J13" s="124"/>
      <c r="K13" s="124"/>
      <c r="L13" s="65" t="s">
        <v>24</v>
      </c>
      <c r="M13" s="124"/>
      <c r="N13" s="13" t="s">
        <v>24</v>
      </c>
      <c r="O13" s="13" t="s">
        <v>24</v>
      </c>
      <c r="P13" s="124"/>
      <c r="Q13" s="124"/>
      <c r="R13" s="124"/>
      <c r="S13" s="124"/>
      <c r="T13" s="65" t="s">
        <v>24</v>
      </c>
      <c r="U13" s="13" t="s">
        <v>24</v>
      </c>
      <c r="V13" s="13" t="s">
        <v>24</v>
      </c>
      <c r="W13" s="124"/>
      <c r="X13" s="124"/>
      <c r="Y13" s="124"/>
      <c r="Z13" s="124"/>
      <c r="AA13" s="124"/>
      <c r="AB13" s="13" t="s">
        <v>24</v>
      </c>
      <c r="AC13" s="13" t="s">
        <v>24</v>
      </c>
      <c r="AD13" s="124"/>
      <c r="AE13" s="124"/>
      <c r="AF13" s="124"/>
      <c r="AG13" s="125"/>
      <c r="AH13" s="61">
        <f>COUNTIF(D13:AG13,"X")</f>
        <v>0</v>
      </c>
      <c r="AI13" s="16">
        <f t="shared" ref="AI13:AI27" si="0">COUNTIF(D13:AG13,"T")</f>
        <v>10</v>
      </c>
      <c r="AJ13" s="16">
        <f t="shared" ref="AJ13:AJ27" si="1">COUNTIF(D13:AG13,"İ")</f>
        <v>0</v>
      </c>
      <c r="AK13" s="16">
        <f t="shared" ref="AK13:AK27" si="2">COUNTIF(D13:AG13,"R")</f>
        <v>0</v>
      </c>
      <c r="AL13" s="16">
        <f t="shared" ref="AL13:AL27" si="3">COUNTIF(D13:AG13,"G")</f>
        <v>0</v>
      </c>
      <c r="AM13" s="17">
        <f t="shared" ref="AM13:AM27" si="4">SUM(AH13:AL13)</f>
        <v>10</v>
      </c>
    </row>
    <row r="14" spans="1:39" x14ac:dyDescent="0.25">
      <c r="A14" s="18">
        <v>2</v>
      </c>
      <c r="B14" s="82"/>
      <c r="C14" s="107"/>
      <c r="D14" s="126"/>
      <c r="E14" s="121"/>
      <c r="F14" s="121"/>
      <c r="G14" s="122" t="s">
        <v>24</v>
      </c>
      <c r="H14" s="122" t="s">
        <v>24</v>
      </c>
      <c r="I14" s="121"/>
      <c r="J14" s="121"/>
      <c r="K14" s="121"/>
      <c r="L14" s="122" t="s">
        <v>24</v>
      </c>
      <c r="M14" s="121"/>
      <c r="N14" s="122" t="s">
        <v>24</v>
      </c>
      <c r="O14" s="122" t="s">
        <v>24</v>
      </c>
      <c r="P14" s="121"/>
      <c r="Q14" s="121"/>
      <c r="R14" s="121"/>
      <c r="S14" s="121"/>
      <c r="T14" s="122" t="s">
        <v>24</v>
      </c>
      <c r="U14" s="122" t="s">
        <v>24</v>
      </c>
      <c r="V14" s="122" t="s">
        <v>24</v>
      </c>
      <c r="W14" s="121"/>
      <c r="X14" s="121"/>
      <c r="Y14" s="121"/>
      <c r="Z14" s="121"/>
      <c r="AA14" s="121"/>
      <c r="AB14" s="122" t="s">
        <v>24</v>
      </c>
      <c r="AC14" s="122" t="s">
        <v>24</v>
      </c>
      <c r="AD14" s="121"/>
      <c r="AE14" s="121"/>
      <c r="AF14" s="121"/>
      <c r="AG14" s="127"/>
      <c r="AH14" s="78">
        <f t="shared" ref="AH14:AH27" si="5">COUNTIF(D14:AG14,"X")</f>
        <v>0</v>
      </c>
      <c r="AI14" s="20">
        <f t="shared" si="0"/>
        <v>10</v>
      </c>
      <c r="AJ14" s="20">
        <f t="shared" si="1"/>
        <v>0</v>
      </c>
      <c r="AK14" s="20">
        <f t="shared" si="2"/>
        <v>0</v>
      </c>
      <c r="AL14" s="20">
        <f t="shared" si="3"/>
        <v>0</v>
      </c>
      <c r="AM14" s="21">
        <f t="shared" si="4"/>
        <v>10</v>
      </c>
    </row>
    <row r="15" spans="1:39" x14ac:dyDescent="0.25">
      <c r="A15" s="18">
        <v>3</v>
      </c>
      <c r="B15" s="84"/>
      <c r="C15" s="108"/>
      <c r="D15" s="126"/>
      <c r="E15" s="121"/>
      <c r="F15" s="121"/>
      <c r="G15" s="122" t="s">
        <v>24</v>
      </c>
      <c r="H15" s="122" t="s">
        <v>24</v>
      </c>
      <c r="I15" s="121"/>
      <c r="J15" s="121"/>
      <c r="K15" s="121"/>
      <c r="L15" s="122" t="s">
        <v>24</v>
      </c>
      <c r="M15" s="121"/>
      <c r="N15" s="122" t="s">
        <v>24</v>
      </c>
      <c r="O15" s="122" t="s">
        <v>24</v>
      </c>
      <c r="P15" s="121"/>
      <c r="Q15" s="121"/>
      <c r="R15" s="121"/>
      <c r="S15" s="121"/>
      <c r="T15" s="122" t="s">
        <v>24</v>
      </c>
      <c r="U15" s="122" t="s">
        <v>24</v>
      </c>
      <c r="V15" s="122" t="s">
        <v>24</v>
      </c>
      <c r="W15" s="121"/>
      <c r="X15" s="121"/>
      <c r="Y15" s="121"/>
      <c r="Z15" s="121"/>
      <c r="AA15" s="121"/>
      <c r="AB15" s="122" t="s">
        <v>24</v>
      </c>
      <c r="AC15" s="122" t="s">
        <v>24</v>
      </c>
      <c r="AD15" s="121"/>
      <c r="AE15" s="121"/>
      <c r="AF15" s="121"/>
      <c r="AG15" s="127"/>
      <c r="AH15" s="78">
        <f t="shared" si="5"/>
        <v>0</v>
      </c>
      <c r="AI15" s="20">
        <f t="shared" si="0"/>
        <v>10</v>
      </c>
      <c r="AJ15" s="20">
        <f t="shared" si="1"/>
        <v>0</v>
      </c>
      <c r="AK15" s="20">
        <f t="shared" si="2"/>
        <v>0</v>
      </c>
      <c r="AL15" s="20">
        <f t="shared" si="3"/>
        <v>0</v>
      </c>
      <c r="AM15" s="21">
        <f t="shared" si="4"/>
        <v>10</v>
      </c>
    </row>
    <row r="16" spans="1:39" x14ac:dyDescent="0.25">
      <c r="A16" s="18">
        <v>4</v>
      </c>
      <c r="B16" s="86"/>
      <c r="C16" s="109"/>
      <c r="D16" s="126"/>
      <c r="E16" s="121"/>
      <c r="F16" s="121"/>
      <c r="G16" s="122" t="s">
        <v>24</v>
      </c>
      <c r="H16" s="122" t="s">
        <v>24</v>
      </c>
      <c r="I16" s="121"/>
      <c r="J16" s="121"/>
      <c r="K16" s="121"/>
      <c r="L16" s="122" t="s">
        <v>24</v>
      </c>
      <c r="M16" s="121"/>
      <c r="N16" s="122" t="s">
        <v>24</v>
      </c>
      <c r="O16" s="122" t="s">
        <v>24</v>
      </c>
      <c r="P16" s="121"/>
      <c r="Q16" s="121"/>
      <c r="R16" s="121"/>
      <c r="S16" s="121"/>
      <c r="T16" s="122" t="s">
        <v>24</v>
      </c>
      <c r="U16" s="122" t="s">
        <v>24</v>
      </c>
      <c r="V16" s="122" t="s">
        <v>24</v>
      </c>
      <c r="W16" s="121"/>
      <c r="X16" s="121"/>
      <c r="Y16" s="121"/>
      <c r="Z16" s="121"/>
      <c r="AA16" s="121"/>
      <c r="AB16" s="122" t="s">
        <v>24</v>
      </c>
      <c r="AC16" s="122" t="s">
        <v>24</v>
      </c>
      <c r="AD16" s="121"/>
      <c r="AE16" s="121"/>
      <c r="AF16" s="121"/>
      <c r="AG16" s="127"/>
      <c r="AH16" s="78">
        <f t="shared" si="5"/>
        <v>0</v>
      </c>
      <c r="AI16" s="20">
        <f t="shared" si="0"/>
        <v>10</v>
      </c>
      <c r="AJ16" s="20">
        <f t="shared" si="1"/>
        <v>0</v>
      </c>
      <c r="AK16" s="20">
        <f t="shared" si="2"/>
        <v>0</v>
      </c>
      <c r="AL16" s="20">
        <f t="shared" si="3"/>
        <v>0</v>
      </c>
      <c r="AM16" s="21">
        <f t="shared" si="4"/>
        <v>10</v>
      </c>
    </row>
    <row r="17" spans="1:39" x14ac:dyDescent="0.25">
      <c r="A17" s="18">
        <v>5</v>
      </c>
      <c r="B17" s="86"/>
      <c r="C17" s="109"/>
      <c r="D17" s="126"/>
      <c r="E17" s="121"/>
      <c r="F17" s="121"/>
      <c r="G17" s="122" t="s">
        <v>24</v>
      </c>
      <c r="H17" s="122" t="s">
        <v>24</v>
      </c>
      <c r="I17" s="121"/>
      <c r="J17" s="121"/>
      <c r="K17" s="121"/>
      <c r="L17" s="122" t="s">
        <v>24</v>
      </c>
      <c r="M17" s="121"/>
      <c r="N17" s="122" t="s">
        <v>24</v>
      </c>
      <c r="O17" s="122" t="s">
        <v>24</v>
      </c>
      <c r="P17" s="121"/>
      <c r="Q17" s="121"/>
      <c r="R17" s="121"/>
      <c r="S17" s="121"/>
      <c r="T17" s="122" t="s">
        <v>24</v>
      </c>
      <c r="U17" s="122" t="s">
        <v>24</v>
      </c>
      <c r="V17" s="122" t="s">
        <v>24</v>
      </c>
      <c r="W17" s="121"/>
      <c r="X17" s="121"/>
      <c r="Y17" s="121"/>
      <c r="Z17" s="121"/>
      <c r="AA17" s="121"/>
      <c r="AB17" s="122" t="s">
        <v>24</v>
      </c>
      <c r="AC17" s="122" t="s">
        <v>24</v>
      </c>
      <c r="AD17" s="121"/>
      <c r="AE17" s="121"/>
      <c r="AF17" s="121"/>
      <c r="AG17" s="127"/>
      <c r="AH17" s="78">
        <f t="shared" si="5"/>
        <v>0</v>
      </c>
      <c r="AI17" s="20">
        <f t="shared" si="0"/>
        <v>10</v>
      </c>
      <c r="AJ17" s="20">
        <f t="shared" si="1"/>
        <v>0</v>
      </c>
      <c r="AK17" s="20">
        <f t="shared" si="2"/>
        <v>0</v>
      </c>
      <c r="AL17" s="20">
        <f t="shared" si="3"/>
        <v>0</v>
      </c>
      <c r="AM17" s="21">
        <f t="shared" si="4"/>
        <v>10</v>
      </c>
    </row>
    <row r="18" spans="1:39" x14ac:dyDescent="0.25">
      <c r="A18" s="18">
        <v>6</v>
      </c>
      <c r="B18" s="88"/>
      <c r="C18" s="110"/>
      <c r="D18" s="126"/>
      <c r="E18" s="121"/>
      <c r="F18" s="121"/>
      <c r="G18" s="122" t="s">
        <v>24</v>
      </c>
      <c r="H18" s="122" t="s">
        <v>24</v>
      </c>
      <c r="I18" s="121"/>
      <c r="J18" s="121"/>
      <c r="K18" s="121"/>
      <c r="L18" s="122" t="s">
        <v>24</v>
      </c>
      <c r="M18" s="121"/>
      <c r="N18" s="122" t="s">
        <v>24</v>
      </c>
      <c r="O18" s="122" t="s">
        <v>24</v>
      </c>
      <c r="P18" s="121"/>
      <c r="Q18" s="121"/>
      <c r="R18" s="121"/>
      <c r="S18" s="121"/>
      <c r="T18" s="122" t="s">
        <v>24</v>
      </c>
      <c r="U18" s="122" t="s">
        <v>24</v>
      </c>
      <c r="V18" s="122" t="s">
        <v>24</v>
      </c>
      <c r="W18" s="121"/>
      <c r="X18" s="121"/>
      <c r="Y18" s="121"/>
      <c r="Z18" s="121"/>
      <c r="AA18" s="121"/>
      <c r="AB18" s="122" t="s">
        <v>24</v>
      </c>
      <c r="AC18" s="122" t="s">
        <v>24</v>
      </c>
      <c r="AD18" s="121"/>
      <c r="AE18" s="121"/>
      <c r="AF18" s="121"/>
      <c r="AG18" s="127"/>
      <c r="AH18" s="78">
        <f t="shared" si="5"/>
        <v>0</v>
      </c>
      <c r="AI18" s="20">
        <f t="shared" si="0"/>
        <v>10</v>
      </c>
      <c r="AJ18" s="20">
        <f t="shared" si="1"/>
        <v>0</v>
      </c>
      <c r="AK18" s="20">
        <f t="shared" si="2"/>
        <v>0</v>
      </c>
      <c r="AL18" s="20">
        <f t="shared" si="3"/>
        <v>0</v>
      </c>
      <c r="AM18" s="21">
        <f t="shared" si="4"/>
        <v>10</v>
      </c>
    </row>
    <row r="19" spans="1:39" x14ac:dyDescent="0.25">
      <c r="A19" s="18">
        <v>7</v>
      </c>
      <c r="B19" s="90"/>
      <c r="C19" s="111"/>
      <c r="D19" s="126"/>
      <c r="E19" s="121"/>
      <c r="F19" s="121"/>
      <c r="G19" s="122" t="s">
        <v>24</v>
      </c>
      <c r="H19" s="122" t="s">
        <v>24</v>
      </c>
      <c r="I19" s="121"/>
      <c r="J19" s="121"/>
      <c r="K19" s="121"/>
      <c r="L19" s="122" t="s">
        <v>24</v>
      </c>
      <c r="M19" s="121"/>
      <c r="N19" s="122" t="s">
        <v>24</v>
      </c>
      <c r="O19" s="122" t="s">
        <v>24</v>
      </c>
      <c r="P19" s="121"/>
      <c r="Q19" s="121"/>
      <c r="R19" s="121"/>
      <c r="S19" s="121"/>
      <c r="T19" s="122" t="s">
        <v>24</v>
      </c>
      <c r="U19" s="122" t="s">
        <v>24</v>
      </c>
      <c r="V19" s="122" t="s">
        <v>24</v>
      </c>
      <c r="W19" s="121"/>
      <c r="X19" s="121"/>
      <c r="Y19" s="121"/>
      <c r="Z19" s="121"/>
      <c r="AA19" s="121"/>
      <c r="AB19" s="122" t="s">
        <v>24</v>
      </c>
      <c r="AC19" s="122" t="s">
        <v>24</v>
      </c>
      <c r="AD19" s="121"/>
      <c r="AE19" s="121"/>
      <c r="AF19" s="121"/>
      <c r="AG19" s="127"/>
      <c r="AH19" s="78">
        <f t="shared" si="5"/>
        <v>0</v>
      </c>
      <c r="AI19" s="20">
        <f t="shared" si="0"/>
        <v>10</v>
      </c>
      <c r="AJ19" s="20">
        <f t="shared" si="1"/>
        <v>0</v>
      </c>
      <c r="AK19" s="20">
        <f t="shared" si="2"/>
        <v>0</v>
      </c>
      <c r="AL19" s="20">
        <f t="shared" si="3"/>
        <v>0</v>
      </c>
      <c r="AM19" s="21">
        <f t="shared" si="4"/>
        <v>10</v>
      </c>
    </row>
    <row r="20" spans="1:39" x14ac:dyDescent="0.25">
      <c r="A20" s="18">
        <v>8</v>
      </c>
      <c r="B20" s="86"/>
      <c r="C20" s="109"/>
      <c r="D20" s="126"/>
      <c r="E20" s="121"/>
      <c r="F20" s="121"/>
      <c r="G20" s="122" t="s">
        <v>24</v>
      </c>
      <c r="H20" s="122" t="s">
        <v>24</v>
      </c>
      <c r="I20" s="121"/>
      <c r="J20" s="121"/>
      <c r="K20" s="121"/>
      <c r="L20" s="122" t="s">
        <v>24</v>
      </c>
      <c r="M20" s="121"/>
      <c r="N20" s="122" t="s">
        <v>24</v>
      </c>
      <c r="O20" s="122" t="s">
        <v>24</v>
      </c>
      <c r="P20" s="121"/>
      <c r="Q20" s="121"/>
      <c r="R20" s="121"/>
      <c r="S20" s="121"/>
      <c r="T20" s="122" t="s">
        <v>24</v>
      </c>
      <c r="U20" s="122" t="s">
        <v>24</v>
      </c>
      <c r="V20" s="122" t="s">
        <v>24</v>
      </c>
      <c r="W20" s="121"/>
      <c r="X20" s="121"/>
      <c r="Y20" s="121"/>
      <c r="Z20" s="121"/>
      <c r="AA20" s="121"/>
      <c r="AB20" s="122" t="s">
        <v>24</v>
      </c>
      <c r="AC20" s="122" t="s">
        <v>24</v>
      </c>
      <c r="AD20" s="121"/>
      <c r="AE20" s="121"/>
      <c r="AF20" s="121"/>
      <c r="AG20" s="127"/>
      <c r="AH20" s="78">
        <f t="shared" si="5"/>
        <v>0</v>
      </c>
      <c r="AI20" s="20">
        <f t="shared" si="0"/>
        <v>10</v>
      </c>
      <c r="AJ20" s="20">
        <f t="shared" si="1"/>
        <v>0</v>
      </c>
      <c r="AK20" s="20">
        <f t="shared" si="2"/>
        <v>0</v>
      </c>
      <c r="AL20" s="20">
        <f t="shared" si="3"/>
        <v>0</v>
      </c>
      <c r="AM20" s="21">
        <f t="shared" si="4"/>
        <v>10</v>
      </c>
    </row>
    <row r="21" spans="1:39" x14ac:dyDescent="0.25">
      <c r="A21" s="52">
        <v>9</v>
      </c>
      <c r="B21" s="92"/>
      <c r="C21" s="110"/>
      <c r="D21" s="126"/>
      <c r="E21" s="121"/>
      <c r="F21" s="121"/>
      <c r="G21" s="122" t="s">
        <v>24</v>
      </c>
      <c r="H21" s="122" t="s">
        <v>24</v>
      </c>
      <c r="I21" s="121"/>
      <c r="J21" s="121"/>
      <c r="K21" s="121"/>
      <c r="L21" s="122" t="s">
        <v>24</v>
      </c>
      <c r="M21" s="121"/>
      <c r="N21" s="122" t="s">
        <v>24</v>
      </c>
      <c r="O21" s="122" t="s">
        <v>24</v>
      </c>
      <c r="P21" s="121"/>
      <c r="Q21" s="121"/>
      <c r="R21" s="121"/>
      <c r="S21" s="121"/>
      <c r="T21" s="122" t="s">
        <v>24</v>
      </c>
      <c r="U21" s="122" t="s">
        <v>24</v>
      </c>
      <c r="V21" s="122" t="s">
        <v>24</v>
      </c>
      <c r="W21" s="121"/>
      <c r="X21" s="121"/>
      <c r="Y21" s="121"/>
      <c r="Z21" s="121"/>
      <c r="AA21" s="121"/>
      <c r="AB21" s="122" t="s">
        <v>24</v>
      </c>
      <c r="AC21" s="122" t="s">
        <v>24</v>
      </c>
      <c r="AD21" s="121"/>
      <c r="AE21" s="121"/>
      <c r="AF21" s="121"/>
      <c r="AG21" s="127"/>
      <c r="AH21" s="78">
        <f t="shared" si="5"/>
        <v>0</v>
      </c>
      <c r="AI21" s="20">
        <f t="shared" ref="AI21:AI26" si="6">COUNTIF(D21:AG21,"T")</f>
        <v>10</v>
      </c>
      <c r="AJ21" s="20">
        <f t="shared" ref="AJ21:AJ26" si="7">COUNTIF(D21:AG21,"İ")</f>
        <v>0</v>
      </c>
      <c r="AK21" s="20">
        <f t="shared" ref="AK21:AK26" si="8">COUNTIF(D21:AG21,"R")</f>
        <v>0</v>
      </c>
      <c r="AL21" s="20">
        <f t="shared" ref="AL21:AL26" si="9">COUNTIF(D21:AG21,"G")</f>
        <v>0</v>
      </c>
      <c r="AM21" s="21">
        <f t="shared" ref="AM21:AM26" si="10">SUM(AH21:AL21)</f>
        <v>10</v>
      </c>
    </row>
    <row r="22" spans="1:39" x14ac:dyDescent="0.25">
      <c r="A22" s="52">
        <v>10</v>
      </c>
      <c r="B22" s="93"/>
      <c r="C22" s="112"/>
      <c r="D22" s="126"/>
      <c r="E22" s="121"/>
      <c r="F22" s="121"/>
      <c r="G22" s="122" t="s">
        <v>24</v>
      </c>
      <c r="H22" s="122" t="s">
        <v>24</v>
      </c>
      <c r="I22" s="121"/>
      <c r="J22" s="121"/>
      <c r="K22" s="121"/>
      <c r="L22" s="122" t="s">
        <v>24</v>
      </c>
      <c r="M22" s="121"/>
      <c r="N22" s="122" t="s">
        <v>24</v>
      </c>
      <c r="O22" s="122" t="s">
        <v>24</v>
      </c>
      <c r="P22" s="121"/>
      <c r="Q22" s="121"/>
      <c r="R22" s="121"/>
      <c r="S22" s="121"/>
      <c r="T22" s="122" t="s">
        <v>24</v>
      </c>
      <c r="U22" s="122" t="s">
        <v>24</v>
      </c>
      <c r="V22" s="122" t="s">
        <v>24</v>
      </c>
      <c r="W22" s="121"/>
      <c r="X22" s="121"/>
      <c r="Y22" s="121"/>
      <c r="Z22" s="121"/>
      <c r="AA22" s="121"/>
      <c r="AB22" s="122" t="s">
        <v>24</v>
      </c>
      <c r="AC22" s="122" t="s">
        <v>24</v>
      </c>
      <c r="AD22" s="121"/>
      <c r="AE22" s="121"/>
      <c r="AF22" s="121"/>
      <c r="AG22" s="127"/>
      <c r="AH22" s="78">
        <f t="shared" si="5"/>
        <v>0</v>
      </c>
      <c r="AI22" s="20">
        <f t="shared" si="6"/>
        <v>10</v>
      </c>
      <c r="AJ22" s="20">
        <f t="shared" si="7"/>
        <v>0</v>
      </c>
      <c r="AK22" s="20">
        <f t="shared" si="8"/>
        <v>0</v>
      </c>
      <c r="AL22" s="20">
        <f t="shared" si="9"/>
        <v>0</v>
      </c>
      <c r="AM22" s="21">
        <f t="shared" si="10"/>
        <v>10</v>
      </c>
    </row>
    <row r="23" spans="1:39" x14ac:dyDescent="0.25">
      <c r="A23" s="52">
        <v>11</v>
      </c>
      <c r="B23" s="93"/>
      <c r="C23" s="112"/>
      <c r="D23" s="126"/>
      <c r="E23" s="121"/>
      <c r="F23" s="121"/>
      <c r="G23" s="122" t="s">
        <v>24</v>
      </c>
      <c r="H23" s="122" t="s">
        <v>24</v>
      </c>
      <c r="I23" s="121"/>
      <c r="J23" s="121"/>
      <c r="K23" s="121"/>
      <c r="L23" s="122" t="s">
        <v>24</v>
      </c>
      <c r="M23" s="121"/>
      <c r="N23" s="122" t="s">
        <v>24</v>
      </c>
      <c r="O23" s="122" t="s">
        <v>24</v>
      </c>
      <c r="P23" s="121"/>
      <c r="Q23" s="121"/>
      <c r="R23" s="121"/>
      <c r="S23" s="121"/>
      <c r="T23" s="122" t="s">
        <v>24</v>
      </c>
      <c r="U23" s="122" t="s">
        <v>24</v>
      </c>
      <c r="V23" s="122" t="s">
        <v>24</v>
      </c>
      <c r="W23" s="121"/>
      <c r="X23" s="121"/>
      <c r="Y23" s="121"/>
      <c r="Z23" s="121"/>
      <c r="AA23" s="121"/>
      <c r="AB23" s="122" t="s">
        <v>24</v>
      </c>
      <c r="AC23" s="122" t="s">
        <v>24</v>
      </c>
      <c r="AD23" s="121"/>
      <c r="AE23" s="121"/>
      <c r="AF23" s="121"/>
      <c r="AG23" s="127"/>
      <c r="AH23" s="78">
        <f t="shared" ref="AH23" si="11">COUNTIF(D23:AG23,"X")</f>
        <v>0</v>
      </c>
      <c r="AI23" s="20">
        <f t="shared" ref="AI23" si="12">COUNTIF(D23:AG23,"T")</f>
        <v>10</v>
      </c>
      <c r="AJ23" s="20">
        <f t="shared" ref="AJ23" si="13">COUNTIF(D23:AG23,"İ")</f>
        <v>0</v>
      </c>
      <c r="AK23" s="20">
        <f t="shared" ref="AK23" si="14">COUNTIF(D23:AG23,"R")</f>
        <v>0</v>
      </c>
      <c r="AL23" s="20">
        <f t="shared" ref="AL23" si="15">COUNTIF(D23:AG23,"G")</f>
        <v>0</v>
      </c>
      <c r="AM23" s="21">
        <f t="shared" ref="AM23" si="16">SUM(AH23:AL23)</f>
        <v>10</v>
      </c>
    </row>
    <row r="24" spans="1:39" x14ac:dyDescent="0.25">
      <c r="A24" s="52">
        <v>12</v>
      </c>
      <c r="B24" s="86"/>
      <c r="C24" s="109"/>
      <c r="D24" s="126"/>
      <c r="E24" s="121"/>
      <c r="F24" s="121"/>
      <c r="G24" s="122" t="s">
        <v>24</v>
      </c>
      <c r="H24" s="122" t="s">
        <v>24</v>
      </c>
      <c r="I24" s="121"/>
      <c r="J24" s="121"/>
      <c r="K24" s="121"/>
      <c r="L24" s="122" t="s">
        <v>24</v>
      </c>
      <c r="M24" s="121"/>
      <c r="N24" s="122" t="s">
        <v>24</v>
      </c>
      <c r="O24" s="122" t="s">
        <v>24</v>
      </c>
      <c r="P24" s="121"/>
      <c r="Q24" s="121"/>
      <c r="R24" s="121"/>
      <c r="S24" s="121"/>
      <c r="T24" s="122" t="s">
        <v>24</v>
      </c>
      <c r="U24" s="122" t="s">
        <v>24</v>
      </c>
      <c r="V24" s="122" t="s">
        <v>24</v>
      </c>
      <c r="W24" s="121"/>
      <c r="X24" s="121"/>
      <c r="Y24" s="121"/>
      <c r="Z24" s="121"/>
      <c r="AA24" s="121"/>
      <c r="AB24" s="122" t="s">
        <v>24</v>
      </c>
      <c r="AC24" s="122" t="s">
        <v>24</v>
      </c>
      <c r="AD24" s="121"/>
      <c r="AE24" s="121"/>
      <c r="AF24" s="121"/>
      <c r="AG24" s="127"/>
      <c r="AH24" s="78">
        <f t="shared" si="5"/>
        <v>0</v>
      </c>
      <c r="AI24" s="20">
        <f t="shared" si="6"/>
        <v>10</v>
      </c>
      <c r="AJ24" s="20">
        <f t="shared" si="7"/>
        <v>0</v>
      </c>
      <c r="AK24" s="20">
        <f t="shared" si="8"/>
        <v>0</v>
      </c>
      <c r="AL24" s="20">
        <f t="shared" si="9"/>
        <v>0</v>
      </c>
      <c r="AM24" s="21">
        <f t="shared" si="10"/>
        <v>10</v>
      </c>
    </row>
    <row r="25" spans="1:39" x14ac:dyDescent="0.25">
      <c r="A25" s="52">
        <v>13</v>
      </c>
      <c r="B25" s="86"/>
      <c r="C25" s="109"/>
      <c r="D25" s="126"/>
      <c r="E25" s="121"/>
      <c r="F25" s="121"/>
      <c r="G25" s="122" t="s">
        <v>24</v>
      </c>
      <c r="H25" s="122" t="s">
        <v>24</v>
      </c>
      <c r="I25" s="121"/>
      <c r="J25" s="121"/>
      <c r="K25" s="121"/>
      <c r="L25" s="122" t="s">
        <v>24</v>
      </c>
      <c r="M25" s="121"/>
      <c r="N25" s="122" t="s">
        <v>24</v>
      </c>
      <c r="O25" s="122" t="s">
        <v>24</v>
      </c>
      <c r="P25" s="121"/>
      <c r="Q25" s="121"/>
      <c r="R25" s="121"/>
      <c r="S25" s="121"/>
      <c r="T25" s="122" t="s">
        <v>24</v>
      </c>
      <c r="U25" s="122" t="s">
        <v>24</v>
      </c>
      <c r="V25" s="122" t="s">
        <v>24</v>
      </c>
      <c r="W25" s="121"/>
      <c r="X25" s="121"/>
      <c r="Y25" s="121"/>
      <c r="Z25" s="121"/>
      <c r="AA25" s="121"/>
      <c r="AB25" s="122" t="s">
        <v>24</v>
      </c>
      <c r="AC25" s="122" t="s">
        <v>24</v>
      </c>
      <c r="AD25" s="121"/>
      <c r="AE25" s="121"/>
      <c r="AF25" s="121"/>
      <c r="AG25" s="127"/>
      <c r="AH25" s="78">
        <f t="shared" si="5"/>
        <v>0</v>
      </c>
      <c r="AI25" s="20">
        <f t="shared" si="6"/>
        <v>10</v>
      </c>
      <c r="AJ25" s="20">
        <f t="shared" si="7"/>
        <v>0</v>
      </c>
      <c r="AK25" s="20">
        <f t="shared" si="8"/>
        <v>0</v>
      </c>
      <c r="AL25" s="20">
        <f t="shared" si="9"/>
        <v>0</v>
      </c>
      <c r="AM25" s="21">
        <f t="shared" si="10"/>
        <v>10</v>
      </c>
    </row>
    <row r="26" spans="1:39" x14ac:dyDescent="0.25">
      <c r="A26" s="52">
        <v>14</v>
      </c>
      <c r="B26" s="86"/>
      <c r="C26" s="109"/>
      <c r="D26" s="126"/>
      <c r="E26" s="121"/>
      <c r="F26" s="121"/>
      <c r="G26" s="122" t="s">
        <v>24</v>
      </c>
      <c r="H26" s="122" t="s">
        <v>24</v>
      </c>
      <c r="I26" s="121"/>
      <c r="J26" s="121"/>
      <c r="K26" s="121"/>
      <c r="L26" s="122" t="s">
        <v>24</v>
      </c>
      <c r="M26" s="121"/>
      <c r="N26" s="122" t="s">
        <v>24</v>
      </c>
      <c r="O26" s="122" t="s">
        <v>24</v>
      </c>
      <c r="P26" s="121"/>
      <c r="Q26" s="121"/>
      <c r="R26" s="121"/>
      <c r="S26" s="121"/>
      <c r="T26" s="122" t="s">
        <v>24</v>
      </c>
      <c r="U26" s="122" t="s">
        <v>24</v>
      </c>
      <c r="V26" s="122" t="s">
        <v>24</v>
      </c>
      <c r="W26" s="121"/>
      <c r="X26" s="121"/>
      <c r="Y26" s="121"/>
      <c r="Z26" s="121"/>
      <c r="AA26" s="121"/>
      <c r="AB26" s="122" t="s">
        <v>24</v>
      </c>
      <c r="AC26" s="122" t="s">
        <v>24</v>
      </c>
      <c r="AD26" s="121"/>
      <c r="AE26" s="121"/>
      <c r="AF26" s="121"/>
      <c r="AG26" s="127"/>
      <c r="AH26" s="78">
        <f t="shared" si="5"/>
        <v>0</v>
      </c>
      <c r="AI26" s="20">
        <f t="shared" si="6"/>
        <v>10</v>
      </c>
      <c r="AJ26" s="20">
        <f t="shared" si="7"/>
        <v>0</v>
      </c>
      <c r="AK26" s="20">
        <f t="shared" si="8"/>
        <v>0</v>
      </c>
      <c r="AL26" s="20">
        <f t="shared" si="9"/>
        <v>0</v>
      </c>
      <c r="AM26" s="21">
        <f t="shared" si="10"/>
        <v>10</v>
      </c>
    </row>
    <row r="27" spans="1:39" ht="16.5" thickBot="1" x14ac:dyDescent="0.3">
      <c r="A27" s="52">
        <v>15</v>
      </c>
      <c r="B27" s="95"/>
      <c r="C27" s="113"/>
      <c r="D27" s="128"/>
      <c r="E27" s="129"/>
      <c r="F27" s="129"/>
      <c r="G27" s="53" t="s">
        <v>24</v>
      </c>
      <c r="H27" s="53" t="s">
        <v>24</v>
      </c>
      <c r="I27" s="129"/>
      <c r="J27" s="129"/>
      <c r="K27" s="129"/>
      <c r="L27" s="53" t="s">
        <v>24</v>
      </c>
      <c r="M27" s="129"/>
      <c r="N27" s="53" t="s">
        <v>24</v>
      </c>
      <c r="O27" s="53" t="s">
        <v>24</v>
      </c>
      <c r="P27" s="129"/>
      <c r="Q27" s="129"/>
      <c r="R27" s="129"/>
      <c r="S27" s="129"/>
      <c r="T27" s="53" t="s">
        <v>24</v>
      </c>
      <c r="U27" s="53" t="s">
        <v>24</v>
      </c>
      <c r="V27" s="53" t="s">
        <v>24</v>
      </c>
      <c r="W27" s="129"/>
      <c r="X27" s="129"/>
      <c r="Y27" s="129"/>
      <c r="Z27" s="129"/>
      <c r="AA27" s="129"/>
      <c r="AB27" s="53" t="s">
        <v>24</v>
      </c>
      <c r="AC27" s="53" t="s">
        <v>24</v>
      </c>
      <c r="AD27" s="129"/>
      <c r="AE27" s="129"/>
      <c r="AF27" s="129"/>
      <c r="AG27" s="130"/>
      <c r="AH27" s="79">
        <f t="shared" si="5"/>
        <v>0</v>
      </c>
      <c r="AI27" s="23">
        <f t="shared" si="0"/>
        <v>10</v>
      </c>
      <c r="AJ27" s="23">
        <f t="shared" si="1"/>
        <v>0</v>
      </c>
      <c r="AK27" s="23">
        <f t="shared" si="2"/>
        <v>0</v>
      </c>
      <c r="AL27" s="23">
        <f t="shared" si="3"/>
        <v>0</v>
      </c>
      <c r="AM27" s="24">
        <f t="shared" si="4"/>
        <v>10</v>
      </c>
    </row>
    <row r="28" spans="1:39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29"/>
      <c r="AJ28" s="29"/>
      <c r="AK28" s="29"/>
      <c r="AL28" s="28"/>
      <c r="AM28" s="29"/>
    </row>
    <row r="29" spans="1:39" x14ac:dyDescent="0.25">
      <c r="A29" s="3"/>
      <c r="B29" s="188" t="str">
        <f>CONCATENATE("Yukarıda isimleri yazılı bulunan Sürekli işçi/işçiler ",AI4," Yılı ",AI5," döneminde puantajda belirtilen günlerde çalıştırılmıştır.")</f>
        <v>Yukarıda isimleri yazılı bulunan Sürekli işçi/işçiler 2026 Yılı 15 Nisan - 14 Mayıs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30"/>
      <c r="AD29" s="30"/>
      <c r="AE29" s="30"/>
      <c r="AF29" s="30"/>
      <c r="AG29" s="30"/>
      <c r="AH29" s="30"/>
      <c r="AI29" s="31"/>
      <c r="AJ29" s="31"/>
      <c r="AK29" s="31"/>
      <c r="AL29" s="31"/>
      <c r="AM29" s="31"/>
    </row>
    <row r="30" spans="1:39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4"/>
      <c r="T31" s="31"/>
      <c r="U31" s="31"/>
      <c r="V31" s="31"/>
      <c r="W31" s="189" t="s">
        <v>26</v>
      </c>
      <c r="X31" s="189"/>
      <c r="Y31" s="189"/>
      <c r="Z31" s="189"/>
      <c r="AA31" s="189"/>
      <c r="AB31" s="189"/>
      <c r="AC31" s="189"/>
      <c r="AD31" s="189"/>
      <c r="AE31" s="189"/>
      <c r="AF31" s="189"/>
      <c r="AG31" s="31"/>
      <c r="AH31" s="31"/>
      <c r="AI31" s="31"/>
      <c r="AJ31" s="31"/>
      <c r="AK31" s="31"/>
      <c r="AL31" s="31"/>
      <c r="AM31" s="31"/>
    </row>
    <row r="32" spans="1:39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1:39" x14ac:dyDescent="0.25">
      <c r="A33" s="3"/>
      <c r="B33" s="3"/>
      <c r="C33" s="3"/>
      <c r="D33" s="47"/>
      <c r="E33" s="47"/>
      <c r="F33" s="47"/>
      <c r="G33" s="47"/>
      <c r="H33" s="47"/>
      <c r="I33" s="47"/>
      <c r="J33" s="47"/>
      <c r="K33" s="48" t="s">
        <v>27</v>
      </c>
      <c r="L33" s="48"/>
      <c r="M33" s="48"/>
      <c r="N33" s="48"/>
      <c r="O33" s="48"/>
      <c r="P33" s="48"/>
      <c r="Q33" s="48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1:39" x14ac:dyDescent="0.25">
      <c r="A34" s="3"/>
      <c r="B34" s="36" t="s">
        <v>28</v>
      </c>
      <c r="C34" s="37"/>
      <c r="D34" s="38"/>
      <c r="E34" s="38"/>
      <c r="F34" s="38"/>
      <c r="G34" s="38"/>
      <c r="H34" s="196">
        <f ca="1">TODAY()</f>
        <v>46020</v>
      </c>
      <c r="I34" s="196"/>
      <c r="J34" s="196"/>
      <c r="K34" s="196"/>
      <c r="L34" s="196"/>
      <c r="M34" s="196"/>
      <c r="N34" s="196"/>
      <c r="O34" s="196"/>
      <c r="P34" s="196"/>
      <c r="Q34" s="196"/>
      <c r="R34" s="38"/>
      <c r="S34" s="38"/>
      <c r="T34" s="38"/>
      <c r="U34" s="38"/>
      <c r="V34" s="38"/>
      <c r="W34" s="38"/>
      <c r="X34" s="38"/>
      <c r="Y34" s="177" t="s">
        <v>28</v>
      </c>
      <c r="Z34" s="177"/>
      <c r="AA34" s="177"/>
      <c r="AB34" s="177"/>
      <c r="AC34" s="177"/>
      <c r="AD34" s="50"/>
      <c r="AE34" s="50"/>
      <c r="AF34" s="231"/>
      <c r="AG34" s="231"/>
      <c r="AH34" s="231"/>
      <c r="AI34" s="231"/>
      <c r="AJ34" s="231"/>
      <c r="AK34" s="231"/>
      <c r="AL34" s="231"/>
      <c r="AM34" s="33"/>
    </row>
    <row r="35" spans="1:39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8"/>
      <c r="S35" s="38"/>
      <c r="T35" s="38"/>
      <c r="U35" s="38"/>
      <c r="V35" s="38"/>
      <c r="W35" s="38"/>
      <c r="X35" s="38"/>
      <c r="Y35" s="40"/>
      <c r="Z35" s="40"/>
      <c r="AA35" s="36"/>
      <c r="AB35" s="36"/>
      <c r="AC35" s="41"/>
      <c r="AD35" s="41"/>
      <c r="AE35" s="41"/>
      <c r="AF35" s="178"/>
      <c r="AG35" s="178"/>
      <c r="AH35" s="178"/>
      <c r="AI35" s="178"/>
      <c r="AJ35" s="178"/>
      <c r="AK35" s="178"/>
      <c r="AL35" s="178"/>
      <c r="AM35" s="33"/>
    </row>
    <row r="36" spans="1:39" x14ac:dyDescent="0.25">
      <c r="A36" s="3"/>
      <c r="B36" s="36" t="s">
        <v>29</v>
      </c>
      <c r="C36" s="37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78" t="s">
        <v>29</v>
      </c>
      <c r="Z36" s="178"/>
      <c r="AA36" s="178"/>
      <c r="AB36" s="36"/>
      <c r="AC36" s="41"/>
      <c r="AD36" s="41"/>
      <c r="AE36" s="41"/>
      <c r="AF36" s="188"/>
      <c r="AG36" s="188"/>
      <c r="AH36" s="188"/>
      <c r="AI36" s="188"/>
      <c r="AJ36" s="188"/>
      <c r="AK36" s="188"/>
      <c r="AL36" s="188"/>
      <c r="AM36" s="33"/>
    </row>
    <row r="37" spans="1:39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0"/>
      <c r="Z37" s="40"/>
      <c r="AA37" s="40"/>
      <c r="AB37" s="40"/>
      <c r="AC37" s="30"/>
      <c r="AD37" s="30"/>
      <c r="AE37" s="30"/>
      <c r="AF37" s="30"/>
      <c r="AG37" s="38"/>
      <c r="AH37" s="38"/>
      <c r="AI37" s="38"/>
      <c r="AJ37" s="38"/>
      <c r="AK37" s="38"/>
      <c r="AL37" s="38"/>
      <c r="AM37" s="33"/>
    </row>
    <row r="38" spans="1:39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40" t="s">
        <v>54</v>
      </c>
      <c r="Z38" s="40"/>
      <c r="AA38" s="40"/>
      <c r="AB38" s="40"/>
      <c r="AC38" s="30"/>
      <c r="AD38" s="30"/>
      <c r="AE38" s="30"/>
      <c r="AF38" s="30"/>
      <c r="AG38" s="38"/>
      <c r="AH38" s="38"/>
      <c r="AI38" s="38"/>
      <c r="AJ38" s="41"/>
      <c r="AK38" s="38"/>
      <c r="AL38" s="38"/>
      <c r="AM38" s="33"/>
    </row>
    <row r="39" spans="1:3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2"/>
      <c r="AK39" s="3"/>
      <c r="AL39" s="3"/>
      <c r="AM39" s="3"/>
    </row>
  </sheetData>
  <mergeCells count="59">
    <mergeCell ref="K35:Q35"/>
    <mergeCell ref="AF35:AL35"/>
    <mergeCell ref="D36:J36"/>
    <mergeCell ref="Y36:AA36"/>
    <mergeCell ref="AF36:AL36"/>
    <mergeCell ref="B29:AB29"/>
    <mergeCell ref="J31:P31"/>
    <mergeCell ref="W31:AF31"/>
    <mergeCell ref="J32:P32"/>
    <mergeCell ref="H34:Q34"/>
    <mergeCell ref="Y34:AC34"/>
    <mergeCell ref="AF34:AL34"/>
    <mergeCell ref="AM8:AM12"/>
    <mergeCell ref="Z8:Z11"/>
    <mergeCell ref="AA8:AA11"/>
    <mergeCell ref="AB8:AB11"/>
    <mergeCell ref="AC8:AC11"/>
    <mergeCell ref="AF8:AF11"/>
    <mergeCell ref="AG8:AG11"/>
    <mergeCell ref="AH8:AH12"/>
    <mergeCell ref="AI8:AI12"/>
    <mergeCell ref="AJ8:AJ12"/>
    <mergeCell ref="AK8:AK12"/>
    <mergeCell ref="AL8:AL12"/>
    <mergeCell ref="AD8:AD11"/>
    <mergeCell ref="AE8:AE11"/>
    <mergeCell ref="S8:S11"/>
    <mergeCell ref="T8:T11"/>
    <mergeCell ref="U8:U11"/>
    <mergeCell ref="V8:V11"/>
    <mergeCell ref="W8:W11"/>
    <mergeCell ref="N8:N11"/>
    <mergeCell ref="O8:O11"/>
    <mergeCell ref="P8:P11"/>
    <mergeCell ref="Q8:Q11"/>
    <mergeCell ref="R8:R11"/>
    <mergeCell ref="M8:M11"/>
    <mergeCell ref="A7:A10"/>
    <mergeCell ref="B7:C10"/>
    <mergeCell ref="D7:AG7"/>
    <mergeCell ref="AH7:AM7"/>
    <mergeCell ref="E8:E11"/>
    <mergeCell ref="D8:D11"/>
    <mergeCell ref="F8:F11"/>
    <mergeCell ref="G8:G11"/>
    <mergeCell ref="H8:H11"/>
    <mergeCell ref="I8:I11"/>
    <mergeCell ref="J8:J11"/>
    <mergeCell ref="K8:K11"/>
    <mergeCell ref="L8:L11"/>
    <mergeCell ref="X8:X11"/>
    <mergeCell ref="Y8:Y11"/>
    <mergeCell ref="A5:B5"/>
    <mergeCell ref="AG5:AH5"/>
    <mergeCell ref="AI5:AM5"/>
    <mergeCell ref="A4:B4"/>
    <mergeCell ref="E4:W4"/>
    <mergeCell ref="AG4:AH4"/>
    <mergeCell ref="AI4:AM4"/>
  </mergeCells>
  <phoneticPr fontId="15" type="noConversion"/>
  <conditionalFormatting sqref="D13:I27 N13:P27 U13:W27 AB13:AD27">
    <cfRule type="cellIs" dxfId="149" priority="16" stopIfTrue="1" operator="equal">
      <formula>"T"</formula>
    </cfRule>
    <cfRule type="cellIs" dxfId="148" priority="17" stopIfTrue="1" operator="equal">
      <formula>"R"</formula>
    </cfRule>
    <cfRule type="cellIs" dxfId="147" priority="18" stopIfTrue="1" operator="equal">
      <formula>"İ"</formula>
    </cfRule>
  </conditionalFormatting>
  <conditionalFormatting sqref="G14:H27 N14:O27 U14:V27 AB14:AC27">
    <cfRule type="cellIs" dxfId="146" priority="13" stopIfTrue="1" operator="equal">
      <formula>"T"</formula>
    </cfRule>
    <cfRule type="cellIs" dxfId="145" priority="14" stopIfTrue="1" operator="equal">
      <formula>"R"</formula>
    </cfRule>
    <cfRule type="cellIs" dxfId="144" priority="15" stopIfTrue="1" operator="equal">
      <formula>"İ"</formula>
    </cfRule>
  </conditionalFormatting>
  <conditionalFormatting sqref="I13:K27 M13:M27">
    <cfRule type="cellIs" dxfId="143" priority="22" stopIfTrue="1" operator="equal">
      <formula>"T"</formula>
    </cfRule>
    <cfRule type="cellIs" dxfId="142" priority="23" stopIfTrue="1" operator="equal">
      <formula>"R"</formula>
    </cfRule>
    <cfRule type="cellIs" dxfId="141" priority="24" stopIfTrue="1" operator="equal">
      <formula>"İ"</formula>
    </cfRule>
  </conditionalFormatting>
  <conditionalFormatting sqref="P13:S27">
    <cfRule type="cellIs" dxfId="140" priority="28" stopIfTrue="1" operator="equal">
      <formula>"T"</formula>
    </cfRule>
    <cfRule type="cellIs" dxfId="139" priority="29" stopIfTrue="1" operator="equal">
      <formula>"R"</formula>
    </cfRule>
    <cfRule type="cellIs" dxfId="138" priority="30" stopIfTrue="1" operator="equal">
      <formula>"İ"</formula>
    </cfRule>
  </conditionalFormatting>
  <conditionalFormatting sqref="W13:AA27 AD13:AG27">
    <cfRule type="cellIs" dxfId="137" priority="34" stopIfTrue="1" operator="equal">
      <formula>"T"</formula>
    </cfRule>
    <cfRule type="cellIs" dxfId="136" priority="35" stopIfTrue="1" operator="equal">
      <formula>"R"</formula>
    </cfRule>
    <cfRule type="cellIs" dxfId="135" priority="36" stopIfTrue="1" operator="equal">
      <formula>"İ"</formula>
    </cfRule>
  </conditionalFormatting>
  <conditionalFormatting sqref="L13:L27">
    <cfRule type="cellIs" dxfId="134" priority="10" stopIfTrue="1" operator="equal">
      <formula>"T"</formula>
    </cfRule>
    <cfRule type="cellIs" dxfId="133" priority="11" stopIfTrue="1" operator="equal">
      <formula>"R"</formula>
    </cfRule>
    <cfRule type="cellIs" dxfId="132" priority="12" stopIfTrue="1" operator="equal">
      <formula>"İ"</formula>
    </cfRule>
  </conditionalFormatting>
  <conditionalFormatting sqref="L14:L27">
    <cfRule type="cellIs" dxfId="131" priority="7" stopIfTrue="1" operator="equal">
      <formula>"T"</formula>
    </cfRule>
    <cfRule type="cellIs" dxfId="130" priority="8" stopIfTrue="1" operator="equal">
      <formula>"R"</formula>
    </cfRule>
    <cfRule type="cellIs" dxfId="129" priority="9" stopIfTrue="1" operator="equal">
      <formula>"İ"</formula>
    </cfRule>
  </conditionalFormatting>
  <conditionalFormatting sqref="T13:T27">
    <cfRule type="cellIs" dxfId="128" priority="4" stopIfTrue="1" operator="equal">
      <formula>"T"</formula>
    </cfRule>
    <cfRule type="cellIs" dxfId="127" priority="5" stopIfTrue="1" operator="equal">
      <formula>"R"</formula>
    </cfRule>
    <cfRule type="cellIs" dxfId="126" priority="6" stopIfTrue="1" operator="equal">
      <formula>"İ"</formula>
    </cfRule>
  </conditionalFormatting>
  <conditionalFormatting sqref="T14:T27">
    <cfRule type="cellIs" dxfId="125" priority="1" stopIfTrue="1" operator="equal">
      <formula>"T"</formula>
    </cfRule>
    <cfRule type="cellIs" dxfId="124" priority="2" stopIfTrue="1" operator="equal">
      <formula>"R"</formula>
    </cfRule>
    <cfRule type="cellIs" dxfId="123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9:B20 B24:B26 B15:B17">
      <formula1>11</formula1>
      <formula2>11</formula2>
    </dataValidation>
  </dataValidations>
  <pageMargins left="0.59055118110236227" right="0" top="0.59055118110236227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opLeftCell="A13" workbookViewId="0">
      <selection activeCell="H44" sqref="H44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4.125" bestFit="1" customWidth="1"/>
    <col min="7" max="17" width="3.125" bestFit="1" customWidth="1"/>
    <col min="18" max="18" width="3.125" customWidth="1"/>
    <col min="19" max="29" width="3.125" bestFit="1" customWidth="1"/>
    <col min="30" max="31" width="3.125" customWidth="1"/>
    <col min="32" max="35" width="3.125" bestFit="1" customWidth="1"/>
    <col min="36" max="36" width="3.625" customWidth="1"/>
    <col min="37" max="39" width="3.125" bestFit="1" customWidth="1"/>
    <col min="40" max="40" width="4.75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102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3"/>
      <c r="AC4" s="3"/>
      <c r="AD4" s="3"/>
      <c r="AE4" s="3"/>
      <c r="AF4" s="3"/>
      <c r="AG4" s="44"/>
      <c r="AH4" s="202" t="s">
        <v>1</v>
      </c>
      <c r="AI4" s="203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2</v>
      </c>
      <c r="B5" s="211"/>
      <c r="C5" s="10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5"/>
      <c r="AH5" s="212" t="s">
        <v>4</v>
      </c>
      <c r="AI5" s="213"/>
      <c r="AJ5" s="222" t="s">
        <v>44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14</v>
      </c>
      <c r="E8" s="183" t="s">
        <v>8</v>
      </c>
      <c r="F8" s="183" t="s">
        <v>9</v>
      </c>
      <c r="G8" s="183" t="s">
        <v>10</v>
      </c>
      <c r="H8" s="183" t="s">
        <v>11</v>
      </c>
      <c r="I8" s="183" t="s">
        <v>12</v>
      </c>
      <c r="J8" s="183" t="s">
        <v>13</v>
      </c>
      <c r="K8" s="183" t="s">
        <v>14</v>
      </c>
      <c r="L8" s="183" t="s">
        <v>8</v>
      </c>
      <c r="M8" s="183" t="s">
        <v>9</v>
      </c>
      <c r="N8" s="183" t="s">
        <v>10</v>
      </c>
      <c r="O8" s="183" t="s">
        <v>11</v>
      </c>
      <c r="P8" s="183" t="s">
        <v>12</v>
      </c>
      <c r="Q8" s="183" t="s">
        <v>13</v>
      </c>
      <c r="R8" s="183" t="s">
        <v>14</v>
      </c>
      <c r="S8" s="183" t="s">
        <v>8</v>
      </c>
      <c r="T8" s="183" t="s">
        <v>9</v>
      </c>
      <c r="U8" s="183" t="s">
        <v>10</v>
      </c>
      <c r="V8" s="183" t="s">
        <v>11</v>
      </c>
      <c r="W8" s="183" t="s">
        <v>12</v>
      </c>
      <c r="X8" s="183" t="s">
        <v>13</v>
      </c>
      <c r="Y8" s="183" t="s">
        <v>14</v>
      </c>
      <c r="Z8" s="183" t="s">
        <v>8</v>
      </c>
      <c r="AA8" s="183" t="s">
        <v>9</v>
      </c>
      <c r="AB8" s="183" t="s">
        <v>10</v>
      </c>
      <c r="AC8" s="183" t="s">
        <v>11</v>
      </c>
      <c r="AD8" s="183" t="s">
        <v>12</v>
      </c>
      <c r="AE8" s="183" t="s">
        <v>13</v>
      </c>
      <c r="AF8" s="183" t="s">
        <v>14</v>
      </c>
      <c r="AG8" s="183" t="s">
        <v>8</v>
      </c>
      <c r="AH8" s="183" t="s">
        <v>9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98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2">
        <v>1</v>
      </c>
      <c r="B13" s="81"/>
      <c r="C13" s="106"/>
      <c r="D13" s="123"/>
      <c r="E13" s="13" t="s">
        <v>24</v>
      </c>
      <c r="F13" s="13" t="s">
        <v>24</v>
      </c>
      <c r="G13" s="124"/>
      <c r="H13" s="65" t="s">
        <v>24</v>
      </c>
      <c r="I13" s="124"/>
      <c r="J13" s="124"/>
      <c r="K13" s="124"/>
      <c r="L13" s="13" t="s">
        <v>24</v>
      </c>
      <c r="M13" s="13" t="s">
        <v>24</v>
      </c>
      <c r="N13" s="124"/>
      <c r="O13" s="124"/>
      <c r="P13" s="65" t="s">
        <v>24</v>
      </c>
      <c r="Q13" s="65" t="s">
        <v>24</v>
      </c>
      <c r="R13" s="65" t="s">
        <v>24</v>
      </c>
      <c r="S13" s="13" t="s">
        <v>24</v>
      </c>
      <c r="T13" s="13" t="s">
        <v>24</v>
      </c>
      <c r="U13" s="124"/>
      <c r="V13" s="124"/>
      <c r="W13" s="124"/>
      <c r="X13" s="124"/>
      <c r="Y13" s="124"/>
      <c r="Z13" s="13" t="s">
        <v>24</v>
      </c>
      <c r="AA13" s="13" t="s">
        <v>24</v>
      </c>
      <c r="AB13" s="124"/>
      <c r="AC13" s="124"/>
      <c r="AD13" s="124"/>
      <c r="AE13" s="124"/>
      <c r="AF13" s="124"/>
      <c r="AG13" s="13" t="s">
        <v>24</v>
      </c>
      <c r="AH13" s="13" t="s">
        <v>24</v>
      </c>
      <c r="AI13" s="61">
        <f>COUNTIF(D13:AH13,"X")</f>
        <v>0</v>
      </c>
      <c r="AJ13" s="16">
        <f t="shared" ref="AJ13:AJ27" si="0">COUNTIF(D13:AH13,"T")</f>
        <v>14</v>
      </c>
      <c r="AK13" s="16">
        <f t="shared" ref="AK13:AK27" si="1">COUNTIF(D13:AH13,"İ")</f>
        <v>0</v>
      </c>
      <c r="AL13" s="16">
        <f t="shared" ref="AL13:AL27" si="2">COUNTIF(D13:AH13,"R")</f>
        <v>0</v>
      </c>
      <c r="AM13" s="16">
        <f t="shared" ref="AM13:AM27" si="3">COUNTIF(D13:AH13,"G")</f>
        <v>0</v>
      </c>
      <c r="AN13" s="17">
        <f t="shared" ref="AN13:AN27" si="4">SUM(AI13:AM13)</f>
        <v>14</v>
      </c>
    </row>
    <row r="14" spans="1:40" x14ac:dyDescent="0.25">
      <c r="A14" s="18">
        <v>2</v>
      </c>
      <c r="B14" s="82"/>
      <c r="C14" s="107"/>
      <c r="D14" s="126"/>
      <c r="E14" s="122" t="s">
        <v>24</v>
      </c>
      <c r="F14" s="122" t="s">
        <v>24</v>
      </c>
      <c r="G14" s="121"/>
      <c r="H14" s="122" t="s">
        <v>24</v>
      </c>
      <c r="I14" s="121"/>
      <c r="J14" s="121"/>
      <c r="K14" s="121"/>
      <c r="L14" s="122" t="s">
        <v>24</v>
      </c>
      <c r="M14" s="122" t="s">
        <v>24</v>
      </c>
      <c r="N14" s="121"/>
      <c r="O14" s="121"/>
      <c r="P14" s="122" t="s">
        <v>24</v>
      </c>
      <c r="Q14" s="122" t="s">
        <v>24</v>
      </c>
      <c r="R14" s="122" t="s">
        <v>24</v>
      </c>
      <c r="S14" s="122" t="s">
        <v>24</v>
      </c>
      <c r="T14" s="122" t="s">
        <v>24</v>
      </c>
      <c r="U14" s="121"/>
      <c r="V14" s="121"/>
      <c r="W14" s="121"/>
      <c r="X14" s="121"/>
      <c r="Y14" s="121"/>
      <c r="Z14" s="122" t="s">
        <v>24</v>
      </c>
      <c r="AA14" s="122" t="s">
        <v>24</v>
      </c>
      <c r="AB14" s="121"/>
      <c r="AC14" s="121"/>
      <c r="AD14" s="121"/>
      <c r="AE14" s="121"/>
      <c r="AF14" s="121"/>
      <c r="AG14" s="122" t="s">
        <v>24</v>
      </c>
      <c r="AH14" s="122" t="s">
        <v>24</v>
      </c>
      <c r="AI14" s="61">
        <f t="shared" ref="AI14:AI27" si="5">COUNTIF(D14:AH14,"X")</f>
        <v>0</v>
      </c>
      <c r="AJ14" s="20">
        <f t="shared" si="0"/>
        <v>14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14</v>
      </c>
    </row>
    <row r="15" spans="1:40" x14ac:dyDescent="0.25">
      <c r="A15" s="18">
        <v>3</v>
      </c>
      <c r="B15" s="84"/>
      <c r="C15" s="108"/>
      <c r="D15" s="126"/>
      <c r="E15" s="122" t="s">
        <v>24</v>
      </c>
      <c r="F15" s="122" t="s">
        <v>24</v>
      </c>
      <c r="G15" s="121"/>
      <c r="H15" s="122" t="s">
        <v>24</v>
      </c>
      <c r="I15" s="121"/>
      <c r="J15" s="121"/>
      <c r="K15" s="121"/>
      <c r="L15" s="122" t="s">
        <v>24</v>
      </c>
      <c r="M15" s="122" t="s">
        <v>24</v>
      </c>
      <c r="N15" s="121"/>
      <c r="O15" s="121"/>
      <c r="P15" s="122" t="s">
        <v>24</v>
      </c>
      <c r="Q15" s="122" t="s">
        <v>24</v>
      </c>
      <c r="R15" s="122" t="s">
        <v>24</v>
      </c>
      <c r="S15" s="122" t="s">
        <v>24</v>
      </c>
      <c r="T15" s="122" t="s">
        <v>24</v>
      </c>
      <c r="U15" s="121"/>
      <c r="V15" s="121"/>
      <c r="W15" s="121"/>
      <c r="X15" s="121"/>
      <c r="Y15" s="121"/>
      <c r="Z15" s="122" t="s">
        <v>24</v>
      </c>
      <c r="AA15" s="122" t="s">
        <v>24</v>
      </c>
      <c r="AB15" s="121"/>
      <c r="AC15" s="121"/>
      <c r="AD15" s="121"/>
      <c r="AE15" s="121"/>
      <c r="AF15" s="121"/>
      <c r="AG15" s="122" t="s">
        <v>24</v>
      </c>
      <c r="AH15" s="122" t="s">
        <v>24</v>
      </c>
      <c r="AI15" s="61">
        <f t="shared" si="5"/>
        <v>0</v>
      </c>
      <c r="AJ15" s="20">
        <f t="shared" si="0"/>
        <v>14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14</v>
      </c>
    </row>
    <row r="16" spans="1:40" x14ac:dyDescent="0.25">
      <c r="A16" s="18">
        <v>4</v>
      </c>
      <c r="B16" s="86"/>
      <c r="C16" s="109"/>
      <c r="D16" s="126"/>
      <c r="E16" s="122" t="s">
        <v>24</v>
      </c>
      <c r="F16" s="122" t="s">
        <v>24</v>
      </c>
      <c r="G16" s="121"/>
      <c r="H16" s="122" t="s">
        <v>24</v>
      </c>
      <c r="I16" s="121"/>
      <c r="J16" s="121"/>
      <c r="K16" s="121"/>
      <c r="L16" s="122" t="s">
        <v>24</v>
      </c>
      <c r="M16" s="122" t="s">
        <v>24</v>
      </c>
      <c r="N16" s="121"/>
      <c r="O16" s="121"/>
      <c r="P16" s="122" t="s">
        <v>24</v>
      </c>
      <c r="Q16" s="122" t="s">
        <v>24</v>
      </c>
      <c r="R16" s="122" t="s">
        <v>24</v>
      </c>
      <c r="S16" s="122" t="s">
        <v>24</v>
      </c>
      <c r="T16" s="122" t="s">
        <v>24</v>
      </c>
      <c r="U16" s="121"/>
      <c r="V16" s="121"/>
      <c r="W16" s="121"/>
      <c r="X16" s="121"/>
      <c r="Y16" s="121"/>
      <c r="Z16" s="122" t="s">
        <v>24</v>
      </c>
      <c r="AA16" s="122" t="s">
        <v>24</v>
      </c>
      <c r="AB16" s="121"/>
      <c r="AC16" s="121"/>
      <c r="AD16" s="121"/>
      <c r="AE16" s="121"/>
      <c r="AF16" s="121"/>
      <c r="AG16" s="122" t="s">
        <v>24</v>
      </c>
      <c r="AH16" s="122" t="s">
        <v>24</v>
      </c>
      <c r="AI16" s="61">
        <f t="shared" si="5"/>
        <v>0</v>
      </c>
      <c r="AJ16" s="20">
        <f t="shared" si="0"/>
        <v>14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14</v>
      </c>
    </row>
    <row r="17" spans="1:40" x14ac:dyDescent="0.25">
      <c r="A17" s="18">
        <v>5</v>
      </c>
      <c r="B17" s="86"/>
      <c r="C17" s="109"/>
      <c r="D17" s="126"/>
      <c r="E17" s="122" t="s">
        <v>24</v>
      </c>
      <c r="F17" s="122" t="s">
        <v>24</v>
      </c>
      <c r="G17" s="121"/>
      <c r="H17" s="122" t="s">
        <v>24</v>
      </c>
      <c r="I17" s="121"/>
      <c r="J17" s="121"/>
      <c r="K17" s="121"/>
      <c r="L17" s="122" t="s">
        <v>24</v>
      </c>
      <c r="M17" s="122" t="s">
        <v>24</v>
      </c>
      <c r="N17" s="121"/>
      <c r="O17" s="121"/>
      <c r="P17" s="122" t="s">
        <v>24</v>
      </c>
      <c r="Q17" s="122" t="s">
        <v>24</v>
      </c>
      <c r="R17" s="122" t="s">
        <v>24</v>
      </c>
      <c r="S17" s="122" t="s">
        <v>24</v>
      </c>
      <c r="T17" s="122" t="s">
        <v>24</v>
      </c>
      <c r="U17" s="121"/>
      <c r="V17" s="121"/>
      <c r="W17" s="121"/>
      <c r="X17" s="121"/>
      <c r="Y17" s="121"/>
      <c r="Z17" s="122" t="s">
        <v>24</v>
      </c>
      <c r="AA17" s="122" t="s">
        <v>24</v>
      </c>
      <c r="AB17" s="121"/>
      <c r="AC17" s="121"/>
      <c r="AD17" s="121"/>
      <c r="AE17" s="121"/>
      <c r="AF17" s="121"/>
      <c r="AG17" s="122" t="s">
        <v>24</v>
      </c>
      <c r="AH17" s="122" t="s">
        <v>24</v>
      </c>
      <c r="AI17" s="61">
        <f t="shared" si="5"/>
        <v>0</v>
      </c>
      <c r="AJ17" s="20">
        <f t="shared" si="0"/>
        <v>14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14</v>
      </c>
    </row>
    <row r="18" spans="1:40" x14ac:dyDescent="0.25">
      <c r="A18" s="18">
        <v>6</v>
      </c>
      <c r="B18" s="88"/>
      <c r="C18" s="110"/>
      <c r="D18" s="126"/>
      <c r="E18" s="122" t="s">
        <v>24</v>
      </c>
      <c r="F18" s="122" t="s">
        <v>24</v>
      </c>
      <c r="G18" s="121"/>
      <c r="H18" s="122" t="s">
        <v>24</v>
      </c>
      <c r="I18" s="121"/>
      <c r="J18" s="121"/>
      <c r="K18" s="121"/>
      <c r="L18" s="122" t="s">
        <v>24</v>
      </c>
      <c r="M18" s="122" t="s">
        <v>24</v>
      </c>
      <c r="N18" s="121"/>
      <c r="O18" s="121"/>
      <c r="P18" s="122" t="s">
        <v>24</v>
      </c>
      <c r="Q18" s="122" t="s">
        <v>24</v>
      </c>
      <c r="R18" s="122" t="s">
        <v>24</v>
      </c>
      <c r="S18" s="122" t="s">
        <v>24</v>
      </c>
      <c r="T18" s="122" t="s">
        <v>24</v>
      </c>
      <c r="U18" s="121"/>
      <c r="V18" s="121"/>
      <c r="W18" s="121"/>
      <c r="X18" s="121"/>
      <c r="Y18" s="121"/>
      <c r="Z18" s="122" t="s">
        <v>24</v>
      </c>
      <c r="AA18" s="122" t="s">
        <v>24</v>
      </c>
      <c r="AB18" s="121"/>
      <c r="AC18" s="121"/>
      <c r="AD18" s="121"/>
      <c r="AE18" s="121"/>
      <c r="AF18" s="121"/>
      <c r="AG18" s="122" t="s">
        <v>24</v>
      </c>
      <c r="AH18" s="122" t="s">
        <v>24</v>
      </c>
      <c r="AI18" s="61">
        <f t="shared" si="5"/>
        <v>0</v>
      </c>
      <c r="AJ18" s="20">
        <f t="shared" si="0"/>
        <v>14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14</v>
      </c>
    </row>
    <row r="19" spans="1:40" x14ac:dyDescent="0.25">
      <c r="A19" s="18">
        <v>7</v>
      </c>
      <c r="B19" s="90"/>
      <c r="C19" s="111"/>
      <c r="D19" s="126"/>
      <c r="E19" s="122" t="s">
        <v>24</v>
      </c>
      <c r="F19" s="122" t="s">
        <v>24</v>
      </c>
      <c r="G19" s="121"/>
      <c r="H19" s="122" t="s">
        <v>24</v>
      </c>
      <c r="I19" s="121"/>
      <c r="J19" s="121"/>
      <c r="K19" s="121"/>
      <c r="L19" s="122" t="s">
        <v>24</v>
      </c>
      <c r="M19" s="122" t="s">
        <v>24</v>
      </c>
      <c r="N19" s="121"/>
      <c r="O19" s="121"/>
      <c r="P19" s="122" t="s">
        <v>24</v>
      </c>
      <c r="Q19" s="122" t="s">
        <v>24</v>
      </c>
      <c r="R19" s="122" t="s">
        <v>24</v>
      </c>
      <c r="S19" s="122" t="s">
        <v>24</v>
      </c>
      <c r="T19" s="122" t="s">
        <v>24</v>
      </c>
      <c r="U19" s="121"/>
      <c r="V19" s="121"/>
      <c r="W19" s="121"/>
      <c r="X19" s="121"/>
      <c r="Y19" s="121"/>
      <c r="Z19" s="122" t="s">
        <v>24</v>
      </c>
      <c r="AA19" s="122" t="s">
        <v>24</v>
      </c>
      <c r="AB19" s="121"/>
      <c r="AC19" s="121"/>
      <c r="AD19" s="121"/>
      <c r="AE19" s="121"/>
      <c r="AF19" s="121"/>
      <c r="AG19" s="122" t="s">
        <v>24</v>
      </c>
      <c r="AH19" s="122" t="s">
        <v>24</v>
      </c>
      <c r="AI19" s="61">
        <f t="shared" si="5"/>
        <v>0</v>
      </c>
      <c r="AJ19" s="20">
        <f t="shared" si="0"/>
        <v>14</v>
      </c>
      <c r="AK19" s="20">
        <f t="shared" si="1"/>
        <v>0</v>
      </c>
      <c r="AL19" s="20">
        <f t="shared" si="2"/>
        <v>0</v>
      </c>
      <c r="AM19" s="20">
        <f t="shared" si="3"/>
        <v>0</v>
      </c>
      <c r="AN19" s="21">
        <f t="shared" si="4"/>
        <v>14</v>
      </c>
    </row>
    <row r="20" spans="1:40" x14ac:dyDescent="0.25">
      <c r="A20" s="18">
        <v>8</v>
      </c>
      <c r="B20" s="86"/>
      <c r="C20" s="109"/>
      <c r="D20" s="126"/>
      <c r="E20" s="122" t="s">
        <v>24</v>
      </c>
      <c r="F20" s="122" t="s">
        <v>24</v>
      </c>
      <c r="G20" s="121"/>
      <c r="H20" s="122" t="s">
        <v>24</v>
      </c>
      <c r="I20" s="121"/>
      <c r="J20" s="121"/>
      <c r="K20" s="121"/>
      <c r="L20" s="122" t="s">
        <v>24</v>
      </c>
      <c r="M20" s="122" t="s">
        <v>24</v>
      </c>
      <c r="N20" s="121"/>
      <c r="O20" s="121"/>
      <c r="P20" s="122" t="s">
        <v>24</v>
      </c>
      <c r="Q20" s="122" t="s">
        <v>24</v>
      </c>
      <c r="R20" s="122" t="s">
        <v>24</v>
      </c>
      <c r="S20" s="122" t="s">
        <v>24</v>
      </c>
      <c r="T20" s="122" t="s">
        <v>24</v>
      </c>
      <c r="U20" s="121"/>
      <c r="V20" s="121"/>
      <c r="W20" s="121"/>
      <c r="X20" s="121"/>
      <c r="Y20" s="121"/>
      <c r="Z20" s="122" t="s">
        <v>24</v>
      </c>
      <c r="AA20" s="122" t="s">
        <v>24</v>
      </c>
      <c r="AB20" s="121"/>
      <c r="AC20" s="121"/>
      <c r="AD20" s="121"/>
      <c r="AE20" s="121"/>
      <c r="AF20" s="121"/>
      <c r="AG20" s="122" t="s">
        <v>24</v>
      </c>
      <c r="AH20" s="122" t="s">
        <v>24</v>
      </c>
      <c r="AI20" s="61">
        <f t="shared" si="5"/>
        <v>0</v>
      </c>
      <c r="AJ20" s="20">
        <f t="shared" si="0"/>
        <v>14</v>
      </c>
      <c r="AK20" s="20">
        <f t="shared" si="1"/>
        <v>0</v>
      </c>
      <c r="AL20" s="20">
        <f t="shared" si="2"/>
        <v>0</v>
      </c>
      <c r="AM20" s="20">
        <f t="shared" si="3"/>
        <v>0</v>
      </c>
      <c r="AN20" s="21">
        <f t="shared" si="4"/>
        <v>14</v>
      </c>
    </row>
    <row r="21" spans="1:40" x14ac:dyDescent="0.25">
      <c r="A21" s="52">
        <v>9</v>
      </c>
      <c r="B21" s="92"/>
      <c r="C21" s="110"/>
      <c r="D21" s="126"/>
      <c r="E21" s="122" t="s">
        <v>24</v>
      </c>
      <c r="F21" s="122" t="s">
        <v>24</v>
      </c>
      <c r="G21" s="121"/>
      <c r="H21" s="122" t="s">
        <v>24</v>
      </c>
      <c r="I21" s="121"/>
      <c r="J21" s="121"/>
      <c r="K21" s="121"/>
      <c r="L21" s="122" t="s">
        <v>24</v>
      </c>
      <c r="M21" s="122" t="s">
        <v>24</v>
      </c>
      <c r="N21" s="121"/>
      <c r="O21" s="121"/>
      <c r="P21" s="122" t="s">
        <v>24</v>
      </c>
      <c r="Q21" s="122" t="s">
        <v>24</v>
      </c>
      <c r="R21" s="122" t="s">
        <v>24</v>
      </c>
      <c r="S21" s="122" t="s">
        <v>24</v>
      </c>
      <c r="T21" s="122" t="s">
        <v>24</v>
      </c>
      <c r="U21" s="121"/>
      <c r="V21" s="121"/>
      <c r="W21" s="121"/>
      <c r="X21" s="121"/>
      <c r="Y21" s="121"/>
      <c r="Z21" s="122" t="s">
        <v>24</v>
      </c>
      <c r="AA21" s="122" t="s">
        <v>24</v>
      </c>
      <c r="AB21" s="121"/>
      <c r="AC21" s="121"/>
      <c r="AD21" s="121"/>
      <c r="AE21" s="121"/>
      <c r="AF21" s="121"/>
      <c r="AG21" s="122" t="s">
        <v>24</v>
      </c>
      <c r="AH21" s="122" t="s">
        <v>24</v>
      </c>
      <c r="AI21" s="61">
        <f t="shared" si="5"/>
        <v>0</v>
      </c>
      <c r="AJ21" s="20">
        <f t="shared" ref="AJ21:AJ26" si="6">COUNTIF(D21:AH21,"T")</f>
        <v>14</v>
      </c>
      <c r="AK21" s="20">
        <f t="shared" ref="AK21:AK26" si="7">COUNTIF(D21:AH21,"İ")</f>
        <v>0</v>
      </c>
      <c r="AL21" s="20">
        <f t="shared" ref="AL21:AL26" si="8">COUNTIF(D21:AH21,"R")</f>
        <v>0</v>
      </c>
      <c r="AM21" s="20">
        <f t="shared" ref="AM21:AM26" si="9">COUNTIF(D21:AH21,"G")</f>
        <v>0</v>
      </c>
      <c r="AN21" s="21">
        <f t="shared" ref="AN21:AN26" si="10">SUM(AI21:AM21)</f>
        <v>14</v>
      </c>
    </row>
    <row r="22" spans="1:40" x14ac:dyDescent="0.25">
      <c r="A22" s="52">
        <v>10</v>
      </c>
      <c r="B22" s="93"/>
      <c r="C22" s="112"/>
      <c r="D22" s="126"/>
      <c r="E22" s="122" t="s">
        <v>24</v>
      </c>
      <c r="F22" s="122" t="s">
        <v>24</v>
      </c>
      <c r="G22" s="121"/>
      <c r="H22" s="122" t="s">
        <v>24</v>
      </c>
      <c r="I22" s="121"/>
      <c r="J22" s="121"/>
      <c r="K22" s="121"/>
      <c r="L22" s="122" t="s">
        <v>24</v>
      </c>
      <c r="M22" s="122" t="s">
        <v>24</v>
      </c>
      <c r="N22" s="121"/>
      <c r="O22" s="121"/>
      <c r="P22" s="122" t="s">
        <v>24</v>
      </c>
      <c r="Q22" s="122" t="s">
        <v>24</v>
      </c>
      <c r="R22" s="122" t="s">
        <v>24</v>
      </c>
      <c r="S22" s="122" t="s">
        <v>24</v>
      </c>
      <c r="T22" s="122" t="s">
        <v>24</v>
      </c>
      <c r="U22" s="121"/>
      <c r="V22" s="121"/>
      <c r="W22" s="121"/>
      <c r="X22" s="121"/>
      <c r="Y22" s="121"/>
      <c r="Z22" s="122" t="s">
        <v>24</v>
      </c>
      <c r="AA22" s="122" t="s">
        <v>24</v>
      </c>
      <c r="AB22" s="121"/>
      <c r="AC22" s="121"/>
      <c r="AD22" s="121"/>
      <c r="AE22" s="121"/>
      <c r="AF22" s="121"/>
      <c r="AG22" s="122" t="s">
        <v>24</v>
      </c>
      <c r="AH22" s="122" t="s">
        <v>24</v>
      </c>
      <c r="AI22" s="61">
        <f t="shared" si="5"/>
        <v>0</v>
      </c>
      <c r="AJ22" s="20">
        <f t="shared" si="6"/>
        <v>14</v>
      </c>
      <c r="AK22" s="20">
        <f t="shared" si="7"/>
        <v>0</v>
      </c>
      <c r="AL22" s="20">
        <f t="shared" si="8"/>
        <v>0</v>
      </c>
      <c r="AM22" s="20">
        <f t="shared" si="9"/>
        <v>0</v>
      </c>
      <c r="AN22" s="21">
        <f t="shared" si="10"/>
        <v>14</v>
      </c>
    </row>
    <row r="23" spans="1:40" x14ac:dyDescent="0.25">
      <c r="A23" s="52">
        <v>11</v>
      </c>
      <c r="B23" s="86"/>
      <c r="C23" s="109"/>
      <c r="D23" s="126"/>
      <c r="E23" s="122" t="s">
        <v>24</v>
      </c>
      <c r="F23" s="122" t="s">
        <v>24</v>
      </c>
      <c r="G23" s="121"/>
      <c r="H23" s="122" t="s">
        <v>24</v>
      </c>
      <c r="I23" s="121"/>
      <c r="J23" s="121"/>
      <c r="K23" s="121"/>
      <c r="L23" s="122" t="s">
        <v>24</v>
      </c>
      <c r="M23" s="122" t="s">
        <v>24</v>
      </c>
      <c r="N23" s="121"/>
      <c r="O23" s="121"/>
      <c r="P23" s="122" t="s">
        <v>24</v>
      </c>
      <c r="Q23" s="122" t="s">
        <v>24</v>
      </c>
      <c r="R23" s="122" t="s">
        <v>24</v>
      </c>
      <c r="S23" s="122" t="s">
        <v>24</v>
      </c>
      <c r="T23" s="122" t="s">
        <v>24</v>
      </c>
      <c r="U23" s="121"/>
      <c r="V23" s="121"/>
      <c r="W23" s="121"/>
      <c r="X23" s="121"/>
      <c r="Y23" s="121"/>
      <c r="Z23" s="122" t="s">
        <v>24</v>
      </c>
      <c r="AA23" s="122" t="s">
        <v>24</v>
      </c>
      <c r="AB23" s="121"/>
      <c r="AC23" s="121"/>
      <c r="AD23" s="121"/>
      <c r="AE23" s="121"/>
      <c r="AF23" s="121"/>
      <c r="AG23" s="122" t="s">
        <v>24</v>
      </c>
      <c r="AH23" s="122" t="s">
        <v>24</v>
      </c>
      <c r="AI23" s="61">
        <f t="shared" si="5"/>
        <v>0</v>
      </c>
      <c r="AJ23" s="20">
        <f t="shared" si="6"/>
        <v>14</v>
      </c>
      <c r="AK23" s="20">
        <f t="shared" si="7"/>
        <v>0</v>
      </c>
      <c r="AL23" s="20">
        <f t="shared" si="8"/>
        <v>0</v>
      </c>
      <c r="AM23" s="20">
        <f t="shared" si="9"/>
        <v>0</v>
      </c>
      <c r="AN23" s="21">
        <f t="shared" si="10"/>
        <v>14</v>
      </c>
    </row>
    <row r="24" spans="1:40" x14ac:dyDescent="0.25">
      <c r="A24" s="52">
        <v>12</v>
      </c>
      <c r="B24" s="86"/>
      <c r="C24" s="109"/>
      <c r="D24" s="126"/>
      <c r="E24" s="122" t="s">
        <v>24</v>
      </c>
      <c r="F24" s="122" t="s">
        <v>24</v>
      </c>
      <c r="G24" s="121"/>
      <c r="H24" s="122" t="s">
        <v>24</v>
      </c>
      <c r="I24" s="121"/>
      <c r="J24" s="121"/>
      <c r="K24" s="121"/>
      <c r="L24" s="122" t="s">
        <v>24</v>
      </c>
      <c r="M24" s="122" t="s">
        <v>24</v>
      </c>
      <c r="N24" s="121"/>
      <c r="O24" s="121"/>
      <c r="P24" s="122" t="s">
        <v>24</v>
      </c>
      <c r="Q24" s="122" t="s">
        <v>24</v>
      </c>
      <c r="R24" s="122" t="s">
        <v>24</v>
      </c>
      <c r="S24" s="122" t="s">
        <v>24</v>
      </c>
      <c r="T24" s="122" t="s">
        <v>24</v>
      </c>
      <c r="U24" s="121"/>
      <c r="V24" s="121"/>
      <c r="W24" s="121"/>
      <c r="X24" s="121"/>
      <c r="Y24" s="121"/>
      <c r="Z24" s="122" t="s">
        <v>24</v>
      </c>
      <c r="AA24" s="122" t="s">
        <v>24</v>
      </c>
      <c r="AB24" s="121"/>
      <c r="AC24" s="121"/>
      <c r="AD24" s="121"/>
      <c r="AE24" s="121"/>
      <c r="AF24" s="121"/>
      <c r="AG24" s="122" t="s">
        <v>24</v>
      </c>
      <c r="AH24" s="122" t="s">
        <v>24</v>
      </c>
      <c r="AI24" s="61">
        <f t="shared" si="5"/>
        <v>0</v>
      </c>
      <c r="AJ24" s="20">
        <f t="shared" si="6"/>
        <v>14</v>
      </c>
      <c r="AK24" s="20">
        <f t="shared" si="7"/>
        <v>0</v>
      </c>
      <c r="AL24" s="20">
        <f t="shared" si="8"/>
        <v>0</v>
      </c>
      <c r="AM24" s="20">
        <f t="shared" si="9"/>
        <v>0</v>
      </c>
      <c r="AN24" s="21">
        <f t="shared" si="10"/>
        <v>14</v>
      </c>
    </row>
    <row r="25" spans="1:40" x14ac:dyDescent="0.25">
      <c r="A25" s="52">
        <v>13</v>
      </c>
      <c r="B25" s="86"/>
      <c r="C25" s="109"/>
      <c r="D25" s="126"/>
      <c r="E25" s="122" t="s">
        <v>24</v>
      </c>
      <c r="F25" s="122" t="s">
        <v>24</v>
      </c>
      <c r="G25" s="121"/>
      <c r="H25" s="122" t="s">
        <v>24</v>
      </c>
      <c r="I25" s="121"/>
      <c r="J25" s="121"/>
      <c r="K25" s="121"/>
      <c r="L25" s="122" t="s">
        <v>24</v>
      </c>
      <c r="M25" s="122" t="s">
        <v>24</v>
      </c>
      <c r="N25" s="121"/>
      <c r="O25" s="121"/>
      <c r="P25" s="122" t="s">
        <v>24</v>
      </c>
      <c r="Q25" s="122" t="s">
        <v>24</v>
      </c>
      <c r="R25" s="122" t="s">
        <v>24</v>
      </c>
      <c r="S25" s="122" t="s">
        <v>24</v>
      </c>
      <c r="T25" s="122" t="s">
        <v>24</v>
      </c>
      <c r="U25" s="121"/>
      <c r="V25" s="121"/>
      <c r="W25" s="121"/>
      <c r="X25" s="121"/>
      <c r="Y25" s="121"/>
      <c r="Z25" s="122" t="s">
        <v>24</v>
      </c>
      <c r="AA25" s="122" t="s">
        <v>24</v>
      </c>
      <c r="AB25" s="121"/>
      <c r="AC25" s="121"/>
      <c r="AD25" s="121"/>
      <c r="AE25" s="121"/>
      <c r="AF25" s="121"/>
      <c r="AG25" s="122" t="s">
        <v>24</v>
      </c>
      <c r="AH25" s="122" t="s">
        <v>24</v>
      </c>
      <c r="AI25" s="61">
        <f t="shared" ref="AI25" si="11">COUNTIF(D25:AH25,"X")</f>
        <v>0</v>
      </c>
      <c r="AJ25" s="20">
        <f t="shared" ref="AJ25" si="12">COUNTIF(D25:AH25,"T")</f>
        <v>14</v>
      </c>
      <c r="AK25" s="20">
        <f t="shared" ref="AK25" si="13">COUNTIF(D25:AH25,"İ")</f>
        <v>0</v>
      </c>
      <c r="AL25" s="20">
        <f t="shared" ref="AL25" si="14">COUNTIF(D25:AH25,"R")</f>
        <v>0</v>
      </c>
      <c r="AM25" s="20">
        <f t="shared" ref="AM25" si="15">COUNTIF(D25:AH25,"G")</f>
        <v>0</v>
      </c>
      <c r="AN25" s="21">
        <f t="shared" ref="AN25" si="16">SUM(AI25:AM25)</f>
        <v>14</v>
      </c>
    </row>
    <row r="26" spans="1:40" x14ac:dyDescent="0.25">
      <c r="A26" s="52">
        <v>14</v>
      </c>
      <c r="B26" s="86"/>
      <c r="C26" s="109"/>
      <c r="D26" s="126"/>
      <c r="E26" s="122" t="s">
        <v>24</v>
      </c>
      <c r="F26" s="122" t="s">
        <v>24</v>
      </c>
      <c r="G26" s="121"/>
      <c r="H26" s="122" t="s">
        <v>24</v>
      </c>
      <c r="I26" s="121"/>
      <c r="J26" s="121"/>
      <c r="K26" s="121"/>
      <c r="L26" s="122" t="s">
        <v>24</v>
      </c>
      <c r="M26" s="122" t="s">
        <v>24</v>
      </c>
      <c r="N26" s="121"/>
      <c r="O26" s="121"/>
      <c r="P26" s="122" t="s">
        <v>24</v>
      </c>
      <c r="Q26" s="122" t="s">
        <v>24</v>
      </c>
      <c r="R26" s="122" t="s">
        <v>24</v>
      </c>
      <c r="S26" s="122" t="s">
        <v>24</v>
      </c>
      <c r="T26" s="122" t="s">
        <v>24</v>
      </c>
      <c r="U26" s="121"/>
      <c r="V26" s="121"/>
      <c r="W26" s="121"/>
      <c r="X26" s="121"/>
      <c r="Y26" s="121"/>
      <c r="Z26" s="122" t="s">
        <v>24</v>
      </c>
      <c r="AA26" s="122" t="s">
        <v>24</v>
      </c>
      <c r="AB26" s="121"/>
      <c r="AC26" s="121"/>
      <c r="AD26" s="121"/>
      <c r="AE26" s="121"/>
      <c r="AF26" s="121"/>
      <c r="AG26" s="122" t="s">
        <v>24</v>
      </c>
      <c r="AH26" s="122" t="s">
        <v>24</v>
      </c>
      <c r="AI26" s="61">
        <f t="shared" si="5"/>
        <v>0</v>
      </c>
      <c r="AJ26" s="20">
        <f t="shared" si="6"/>
        <v>14</v>
      </c>
      <c r="AK26" s="20">
        <f t="shared" si="7"/>
        <v>0</v>
      </c>
      <c r="AL26" s="20">
        <f t="shared" si="8"/>
        <v>0</v>
      </c>
      <c r="AM26" s="20">
        <f t="shared" si="9"/>
        <v>0</v>
      </c>
      <c r="AN26" s="21">
        <f t="shared" si="10"/>
        <v>14</v>
      </c>
    </row>
    <row r="27" spans="1:40" ht="16.5" thickBot="1" x14ac:dyDescent="0.3">
      <c r="A27" s="52">
        <v>15</v>
      </c>
      <c r="B27" s="95"/>
      <c r="C27" s="113"/>
      <c r="D27" s="128"/>
      <c r="E27" s="53" t="s">
        <v>24</v>
      </c>
      <c r="F27" s="53" t="s">
        <v>24</v>
      </c>
      <c r="G27" s="129"/>
      <c r="H27" s="53" t="s">
        <v>24</v>
      </c>
      <c r="I27" s="129"/>
      <c r="J27" s="129"/>
      <c r="K27" s="129"/>
      <c r="L27" s="53" t="s">
        <v>24</v>
      </c>
      <c r="M27" s="53" t="s">
        <v>24</v>
      </c>
      <c r="N27" s="129"/>
      <c r="O27" s="129"/>
      <c r="P27" s="53" t="s">
        <v>24</v>
      </c>
      <c r="Q27" s="53" t="s">
        <v>24</v>
      </c>
      <c r="R27" s="53" t="s">
        <v>24</v>
      </c>
      <c r="S27" s="53" t="s">
        <v>24</v>
      </c>
      <c r="T27" s="53" t="s">
        <v>24</v>
      </c>
      <c r="U27" s="129"/>
      <c r="V27" s="129"/>
      <c r="W27" s="129"/>
      <c r="X27" s="129"/>
      <c r="Y27" s="129"/>
      <c r="Z27" s="53" t="s">
        <v>24</v>
      </c>
      <c r="AA27" s="53" t="s">
        <v>24</v>
      </c>
      <c r="AB27" s="129"/>
      <c r="AC27" s="129"/>
      <c r="AD27" s="129"/>
      <c r="AE27" s="129"/>
      <c r="AF27" s="129"/>
      <c r="AG27" s="53" t="s">
        <v>24</v>
      </c>
      <c r="AH27" s="53" t="s">
        <v>24</v>
      </c>
      <c r="AI27" s="62">
        <f t="shared" si="5"/>
        <v>0</v>
      </c>
      <c r="AJ27" s="23">
        <f t="shared" si="0"/>
        <v>14</v>
      </c>
      <c r="AK27" s="23">
        <f t="shared" si="1"/>
        <v>0</v>
      </c>
      <c r="AL27" s="23">
        <f t="shared" si="2"/>
        <v>0</v>
      </c>
      <c r="AM27" s="23">
        <f t="shared" si="3"/>
        <v>0</v>
      </c>
      <c r="AN27" s="24">
        <f t="shared" si="4"/>
        <v>14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Mayıs - 14 Haziran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39"/>
      <c r="AE29" s="39"/>
      <c r="AF29" s="30"/>
      <c r="AG29" s="30"/>
      <c r="AH29" s="30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1"/>
      <c r="T31" s="34"/>
      <c r="U31" s="31"/>
      <c r="V31" s="31"/>
      <c r="W31" s="31"/>
      <c r="X31" s="189" t="s">
        <v>45</v>
      </c>
      <c r="Y31" s="189"/>
      <c r="Z31" s="189"/>
      <c r="AA31" s="189"/>
      <c r="AB31" s="189"/>
      <c r="AC31" s="189"/>
      <c r="AD31" s="189"/>
      <c r="AE31" s="189"/>
      <c r="AF31" s="189"/>
      <c r="AG31" s="189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40</v>
      </c>
      <c r="L33" s="179"/>
      <c r="M33" s="179"/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177" t="s">
        <v>28</v>
      </c>
      <c r="AA34" s="177"/>
      <c r="AB34" s="177"/>
      <c r="AC34" s="177"/>
      <c r="AD34" s="177"/>
      <c r="AE34" s="177"/>
      <c r="AF34" s="177"/>
      <c r="AG34" s="195"/>
      <c r="AH34" s="195"/>
      <c r="AI34" s="195"/>
      <c r="AJ34" s="195"/>
      <c r="AK34" s="195"/>
      <c r="AL34" s="195"/>
      <c r="AM34" s="195"/>
      <c r="AN34" s="33"/>
    </row>
    <row r="35" spans="1:40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40"/>
      <c r="AA35" s="40"/>
      <c r="AB35" s="36"/>
      <c r="AC35" s="36"/>
      <c r="AD35" s="36"/>
      <c r="AE35" s="36"/>
      <c r="AF35" s="41"/>
      <c r="AG35" s="178"/>
      <c r="AH35" s="178"/>
      <c r="AI35" s="178"/>
      <c r="AJ35" s="178"/>
      <c r="AK35" s="178"/>
      <c r="AL35" s="178"/>
      <c r="AM35" s="178"/>
      <c r="AN35" s="33"/>
    </row>
    <row r="36" spans="1:40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78" t="s">
        <v>29</v>
      </c>
      <c r="AA36" s="178"/>
      <c r="AB36" s="178"/>
      <c r="AC36" s="36"/>
      <c r="AD36" s="36"/>
      <c r="AE36" s="36"/>
      <c r="AF36" s="41"/>
      <c r="AG36" s="190"/>
      <c r="AH36" s="190"/>
      <c r="AI36" s="190"/>
      <c r="AJ36" s="190"/>
      <c r="AK36" s="190"/>
      <c r="AL36" s="190"/>
      <c r="AM36" s="190"/>
      <c r="AN36" s="33"/>
    </row>
    <row r="37" spans="1:40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40"/>
      <c r="AA37" s="40"/>
      <c r="AB37" s="40"/>
      <c r="AC37" s="40"/>
      <c r="AD37" s="40"/>
      <c r="AE37" s="40"/>
      <c r="AF37" s="30"/>
      <c r="AG37" s="30"/>
      <c r="AH37" s="38"/>
      <c r="AI37" s="38"/>
      <c r="AJ37" s="38"/>
      <c r="AK37" s="38"/>
      <c r="AL37" s="38"/>
      <c r="AM37" s="38"/>
      <c r="AN37" s="33"/>
    </row>
    <row r="38" spans="1:40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40" t="s">
        <v>54</v>
      </c>
      <c r="AA38" s="40"/>
      <c r="AB38" s="40"/>
      <c r="AC38" s="40"/>
      <c r="AD38" s="40"/>
      <c r="AE38" s="40"/>
      <c r="AF38" s="30"/>
      <c r="AG38" s="30"/>
      <c r="AH38" s="38"/>
      <c r="AI38" s="38"/>
      <c r="AJ38" s="38"/>
      <c r="AK38" s="41"/>
      <c r="AL38" s="38"/>
      <c r="AM38" s="38"/>
      <c r="AN38" s="3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AN8:AN12"/>
    <mergeCell ref="B29:AC29"/>
    <mergeCell ref="J31:P31"/>
    <mergeCell ref="X31:AG31"/>
    <mergeCell ref="J32:P32"/>
    <mergeCell ref="AH8:AH11"/>
    <mergeCell ref="AI8:AI12"/>
    <mergeCell ref="AJ8:AJ12"/>
    <mergeCell ref="AK8:AK12"/>
    <mergeCell ref="AL8:AL12"/>
    <mergeCell ref="AM8:AM12"/>
    <mergeCell ref="AD8:AD11"/>
    <mergeCell ref="AE8:AE11"/>
    <mergeCell ref="O8:O11"/>
    <mergeCell ref="P8:P11"/>
    <mergeCell ref="Q8:Q11"/>
    <mergeCell ref="D36:J36"/>
    <mergeCell ref="Z36:AB36"/>
    <mergeCell ref="AG36:AM36"/>
    <mergeCell ref="D33:J33"/>
    <mergeCell ref="K33:Q33"/>
    <mergeCell ref="K34:Q34"/>
    <mergeCell ref="Z34:AF34"/>
    <mergeCell ref="AG34:AM34"/>
    <mergeCell ref="K35:Q35"/>
    <mergeCell ref="AG35:AM35"/>
    <mergeCell ref="R8:R11"/>
    <mergeCell ref="AG8:AG11"/>
    <mergeCell ref="T8:T11"/>
    <mergeCell ref="U8:U11"/>
    <mergeCell ref="V8:V11"/>
    <mergeCell ref="W8:W11"/>
    <mergeCell ref="X8:X11"/>
    <mergeCell ref="Y8:Y11"/>
    <mergeCell ref="Z8:Z11"/>
    <mergeCell ref="AA8:AA11"/>
    <mergeCell ref="AB8:AB11"/>
    <mergeCell ref="AC8:AC11"/>
    <mergeCell ref="AF8:AF11"/>
    <mergeCell ref="A7:A10"/>
    <mergeCell ref="B7:C10"/>
    <mergeCell ref="D7:AH7"/>
    <mergeCell ref="AI7:AN7"/>
    <mergeCell ref="D8:D11"/>
    <mergeCell ref="E8:E11"/>
    <mergeCell ref="F8:F11"/>
    <mergeCell ref="G8:G11"/>
    <mergeCell ref="S8:S11"/>
    <mergeCell ref="H8:H11"/>
    <mergeCell ref="I8:I11"/>
    <mergeCell ref="J8:J11"/>
    <mergeCell ref="K8:K11"/>
    <mergeCell ref="L8:L11"/>
    <mergeCell ref="M8:M11"/>
    <mergeCell ref="N8:N11"/>
    <mergeCell ref="A5:B5"/>
    <mergeCell ref="AH5:AI5"/>
    <mergeCell ref="AJ5:AN5"/>
    <mergeCell ref="A4:B4"/>
    <mergeCell ref="E4:X4"/>
    <mergeCell ref="AH4:AI4"/>
    <mergeCell ref="AJ4:AN4"/>
  </mergeCells>
  <phoneticPr fontId="15" type="noConversion"/>
  <conditionalFormatting sqref="D13:G27 L13:N27 S13:U27 Y13:AC27 AG13:AH27">
    <cfRule type="cellIs" dxfId="122" priority="16" stopIfTrue="1" operator="equal">
      <formula>"T"</formula>
    </cfRule>
    <cfRule type="cellIs" dxfId="121" priority="17" stopIfTrue="1" operator="equal">
      <formula>"R"</formula>
    </cfRule>
    <cfRule type="cellIs" dxfId="120" priority="18" stopIfTrue="1" operator="equal">
      <formula>"İ"</formula>
    </cfRule>
  </conditionalFormatting>
  <conditionalFormatting sqref="E14:F27 L14:M27 S14:T27 Z14:AA27 AG14:AH27">
    <cfRule type="cellIs" dxfId="119" priority="13" stopIfTrue="1" operator="equal">
      <formula>"T"</formula>
    </cfRule>
    <cfRule type="cellIs" dxfId="118" priority="14" stopIfTrue="1" operator="equal">
      <formula>"R"</formula>
    </cfRule>
    <cfRule type="cellIs" dxfId="117" priority="15" stopIfTrue="1" operator="equal">
      <formula>"İ"</formula>
    </cfRule>
  </conditionalFormatting>
  <conditionalFormatting sqref="G13:G27 N13:O27 U13:Y27 AB13:AF27 I13:K27">
    <cfRule type="cellIs" dxfId="116" priority="22" stopIfTrue="1" operator="equal">
      <formula>"T"</formula>
    </cfRule>
    <cfRule type="cellIs" dxfId="115" priority="23" stopIfTrue="1" operator="equal">
      <formula>"R"</formula>
    </cfRule>
    <cfRule type="cellIs" dxfId="114" priority="24" stopIfTrue="1" operator="equal">
      <formula>"İ"</formula>
    </cfRule>
  </conditionalFormatting>
  <conditionalFormatting sqref="H13:H27">
    <cfRule type="cellIs" dxfId="113" priority="10" stopIfTrue="1" operator="equal">
      <formula>"T"</formula>
    </cfRule>
    <cfRule type="cellIs" dxfId="112" priority="11" stopIfTrue="1" operator="equal">
      <formula>"R"</formula>
    </cfRule>
    <cfRule type="cellIs" dxfId="111" priority="12" stopIfTrue="1" operator="equal">
      <formula>"İ"</formula>
    </cfRule>
  </conditionalFormatting>
  <conditionalFormatting sqref="H14:H27">
    <cfRule type="cellIs" dxfId="110" priority="7" stopIfTrue="1" operator="equal">
      <formula>"T"</formula>
    </cfRule>
    <cfRule type="cellIs" dxfId="109" priority="8" stopIfTrue="1" operator="equal">
      <formula>"R"</formula>
    </cfRule>
    <cfRule type="cellIs" dxfId="108" priority="9" stopIfTrue="1" operator="equal">
      <formula>"İ"</formula>
    </cfRule>
  </conditionalFormatting>
  <conditionalFormatting sqref="P13:R27">
    <cfRule type="cellIs" dxfId="107" priority="4" stopIfTrue="1" operator="equal">
      <formula>"T"</formula>
    </cfRule>
    <cfRule type="cellIs" dxfId="106" priority="5" stopIfTrue="1" operator="equal">
      <formula>"R"</formula>
    </cfRule>
    <cfRule type="cellIs" dxfId="105" priority="6" stopIfTrue="1" operator="equal">
      <formula>"İ"</formula>
    </cfRule>
  </conditionalFormatting>
  <conditionalFormatting sqref="P14:R27">
    <cfRule type="cellIs" dxfId="104" priority="1" stopIfTrue="1" operator="equal">
      <formula>"T"</formula>
    </cfRule>
    <cfRule type="cellIs" dxfId="103" priority="2" stopIfTrue="1" operator="equal">
      <formula>"R"</formula>
    </cfRule>
    <cfRule type="cellIs" dxfId="102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9:B20 B23:B26 B15:B17">
      <formula1>11</formula1>
      <formula2>11</formula2>
    </dataValidation>
  </dataValidations>
  <pageMargins left="0.59055118110236227" right="0.19685039370078741" top="0.39370078740157483" bottom="0.3937007874015748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9"/>
  <sheetViews>
    <sheetView topLeftCell="A13" workbookViewId="0">
      <selection activeCell="H43" sqref="H43"/>
    </sheetView>
  </sheetViews>
  <sheetFormatPr defaultColWidth="11" defaultRowHeight="15.75" x14ac:dyDescent="0.25"/>
  <cols>
    <col min="1" max="1" width="4" bestFit="1" customWidth="1"/>
    <col min="2" max="2" width="14.625" customWidth="1"/>
    <col min="3" max="3" width="21.625" customWidth="1"/>
    <col min="4" max="5" width="3.125" bestFit="1" customWidth="1"/>
    <col min="6" max="6" width="2.875" bestFit="1" customWidth="1"/>
    <col min="7" max="28" width="3.125" bestFit="1" customWidth="1"/>
    <col min="29" max="30" width="3.125" customWidth="1"/>
    <col min="31" max="31" width="3.25" customWidth="1"/>
    <col min="32" max="34" width="3.125" bestFit="1" customWidth="1"/>
    <col min="35" max="35" width="3.625" customWidth="1"/>
    <col min="36" max="38" width="3.125" bestFit="1" customWidth="1"/>
    <col min="39" max="39" width="4.375" customWidth="1"/>
  </cols>
  <sheetData>
    <row r="3" spans="1:39" ht="16.5" thickBot="1" x14ac:dyDescent="0.3">
      <c r="AG3" s="43"/>
      <c r="AH3" s="43"/>
    </row>
    <row r="4" spans="1:39" ht="16.5" thickBot="1" x14ac:dyDescent="0.3">
      <c r="A4" s="199" t="s">
        <v>37</v>
      </c>
      <c r="B4" s="200"/>
      <c r="C4" s="117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"/>
      <c r="Y4" s="2"/>
      <c r="Z4" s="2"/>
      <c r="AA4" s="3"/>
      <c r="AB4" s="3"/>
      <c r="AC4" s="3"/>
      <c r="AD4" s="3"/>
      <c r="AE4" s="3"/>
      <c r="AF4" s="44"/>
      <c r="AG4" s="202" t="s">
        <v>1</v>
      </c>
      <c r="AH4" s="203"/>
      <c r="AI4" s="204">
        <f>SUM(OCAK!AJ4)</f>
        <v>2026</v>
      </c>
      <c r="AJ4" s="205"/>
      <c r="AK4" s="205"/>
      <c r="AL4" s="205"/>
      <c r="AM4" s="206"/>
    </row>
    <row r="5" spans="1:39" ht="16.5" thickBot="1" x14ac:dyDescent="0.3">
      <c r="A5" s="210" t="s">
        <v>2</v>
      </c>
      <c r="B5" s="211"/>
      <c r="C5" s="118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5"/>
      <c r="AG5" s="212" t="s">
        <v>4</v>
      </c>
      <c r="AH5" s="213"/>
      <c r="AI5" s="222" t="s">
        <v>46</v>
      </c>
      <c r="AJ5" s="222"/>
      <c r="AK5" s="222"/>
      <c r="AL5" s="222"/>
      <c r="AM5" s="223"/>
    </row>
    <row r="6" spans="1:39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"/>
    </row>
    <row r="7" spans="1:39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191" t="s">
        <v>7</v>
      </c>
      <c r="AI7" s="192"/>
      <c r="AJ7" s="192"/>
      <c r="AK7" s="192"/>
      <c r="AL7" s="192"/>
      <c r="AM7" s="193"/>
    </row>
    <row r="8" spans="1:39" ht="15.95" customHeight="1" x14ac:dyDescent="0.25">
      <c r="A8" s="215"/>
      <c r="B8" s="217"/>
      <c r="C8" s="217"/>
      <c r="D8" s="183" t="s">
        <v>10</v>
      </c>
      <c r="E8" s="183" t="s">
        <v>11</v>
      </c>
      <c r="F8" s="183" t="s">
        <v>12</v>
      </c>
      <c r="G8" s="183" t="s">
        <v>13</v>
      </c>
      <c r="H8" s="183" t="s">
        <v>14</v>
      </c>
      <c r="I8" s="183" t="s">
        <v>8</v>
      </c>
      <c r="J8" s="183" t="s">
        <v>9</v>
      </c>
      <c r="K8" s="183" t="s">
        <v>10</v>
      </c>
      <c r="L8" s="183" t="s">
        <v>11</v>
      </c>
      <c r="M8" s="183" t="s">
        <v>12</v>
      </c>
      <c r="N8" s="183" t="s">
        <v>13</v>
      </c>
      <c r="O8" s="183" t="s">
        <v>14</v>
      </c>
      <c r="P8" s="183" t="s">
        <v>8</v>
      </c>
      <c r="Q8" s="183" t="s">
        <v>9</v>
      </c>
      <c r="R8" s="183" t="s">
        <v>10</v>
      </c>
      <c r="S8" s="183" t="s">
        <v>11</v>
      </c>
      <c r="T8" s="183" t="s">
        <v>12</v>
      </c>
      <c r="U8" s="183" t="s">
        <v>13</v>
      </c>
      <c r="V8" s="183" t="s">
        <v>14</v>
      </c>
      <c r="W8" s="183" t="s">
        <v>8</v>
      </c>
      <c r="X8" s="183" t="s">
        <v>9</v>
      </c>
      <c r="Y8" s="183" t="s">
        <v>10</v>
      </c>
      <c r="Z8" s="183" t="s">
        <v>11</v>
      </c>
      <c r="AA8" s="183" t="s">
        <v>12</v>
      </c>
      <c r="AB8" s="183" t="s">
        <v>13</v>
      </c>
      <c r="AC8" s="183" t="s">
        <v>14</v>
      </c>
      <c r="AD8" s="183" t="s">
        <v>8</v>
      </c>
      <c r="AE8" s="183" t="s">
        <v>9</v>
      </c>
      <c r="AF8" s="183" t="s">
        <v>10</v>
      </c>
      <c r="AG8" s="183" t="s">
        <v>11</v>
      </c>
      <c r="AH8" s="186" t="s">
        <v>31</v>
      </c>
      <c r="AI8" s="187" t="s">
        <v>15</v>
      </c>
      <c r="AJ8" s="187" t="s">
        <v>16</v>
      </c>
      <c r="AK8" s="187" t="s">
        <v>17</v>
      </c>
      <c r="AL8" s="187" t="s">
        <v>18</v>
      </c>
      <c r="AM8" s="180" t="s">
        <v>7</v>
      </c>
    </row>
    <row r="9" spans="1:39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7"/>
      <c r="AI9" s="187"/>
      <c r="AJ9" s="187"/>
      <c r="AK9" s="187"/>
      <c r="AL9" s="187"/>
      <c r="AM9" s="180"/>
    </row>
    <row r="10" spans="1:39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7"/>
      <c r="AI10" s="187"/>
      <c r="AJ10" s="187"/>
      <c r="AK10" s="187"/>
      <c r="AL10" s="187"/>
      <c r="AM10" s="180"/>
    </row>
    <row r="11" spans="1:39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7"/>
      <c r="AI11" s="187"/>
      <c r="AJ11" s="187"/>
      <c r="AK11" s="187"/>
      <c r="AL11" s="187"/>
      <c r="AM11" s="180"/>
    </row>
    <row r="12" spans="1:39" ht="16.5" thickBot="1" x14ac:dyDescent="0.3">
      <c r="A12" s="9" t="s">
        <v>21</v>
      </c>
      <c r="B12" s="98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1</v>
      </c>
      <c r="U12" s="63">
        <v>2</v>
      </c>
      <c r="V12" s="63">
        <v>3</v>
      </c>
      <c r="W12" s="63">
        <v>4</v>
      </c>
      <c r="X12" s="63">
        <v>5</v>
      </c>
      <c r="Y12" s="63">
        <v>6</v>
      </c>
      <c r="Z12" s="63">
        <v>7</v>
      </c>
      <c r="AA12" s="63">
        <v>8</v>
      </c>
      <c r="AB12" s="63">
        <v>9</v>
      </c>
      <c r="AC12" s="63">
        <v>10</v>
      </c>
      <c r="AD12" s="63">
        <v>11</v>
      </c>
      <c r="AE12" s="63">
        <v>12</v>
      </c>
      <c r="AF12" s="63">
        <v>13</v>
      </c>
      <c r="AG12" s="63">
        <v>14</v>
      </c>
      <c r="AH12" s="187"/>
      <c r="AI12" s="187"/>
      <c r="AJ12" s="187"/>
      <c r="AK12" s="187"/>
      <c r="AL12" s="187"/>
      <c r="AM12" s="180"/>
    </row>
    <row r="13" spans="1:39" x14ac:dyDescent="0.25">
      <c r="A13" s="18">
        <v>1</v>
      </c>
      <c r="B13" s="82"/>
      <c r="C13" s="107"/>
      <c r="D13" s="123"/>
      <c r="E13" s="124"/>
      <c r="F13" s="124"/>
      <c r="G13" s="124"/>
      <c r="H13" s="124"/>
      <c r="I13" s="13" t="s">
        <v>24</v>
      </c>
      <c r="J13" s="13" t="s">
        <v>24</v>
      </c>
      <c r="K13" s="124"/>
      <c r="L13" s="124"/>
      <c r="M13" s="124"/>
      <c r="N13" s="124"/>
      <c r="O13" s="124"/>
      <c r="P13" s="13" t="s">
        <v>24</v>
      </c>
      <c r="Q13" s="13" t="s">
        <v>24</v>
      </c>
      <c r="R13" s="124"/>
      <c r="S13" s="124"/>
      <c r="T13" s="124"/>
      <c r="U13" s="124"/>
      <c r="V13" s="124"/>
      <c r="W13" s="13" t="s">
        <v>24</v>
      </c>
      <c r="X13" s="13" t="s">
        <v>24</v>
      </c>
      <c r="Y13" s="124"/>
      <c r="Z13" s="124"/>
      <c r="AA13" s="124"/>
      <c r="AB13" s="124"/>
      <c r="AC13" s="124"/>
      <c r="AD13" s="13" t="s">
        <v>24</v>
      </c>
      <c r="AE13" s="13" t="s">
        <v>24</v>
      </c>
      <c r="AF13" s="124"/>
      <c r="AG13" s="125"/>
      <c r="AH13" s="61"/>
      <c r="AI13" s="20">
        <f t="shared" ref="AI13:AI27" si="0">COUNTIF(D13:AG13,"T")</f>
        <v>8</v>
      </c>
      <c r="AJ13" s="20">
        <f t="shared" ref="AJ13:AJ27" si="1">COUNTIF(D13:AG13,"İ")</f>
        <v>0</v>
      </c>
      <c r="AK13" s="20">
        <f t="shared" ref="AK13:AK27" si="2">COUNTIF(D13:AG13,"R")</f>
        <v>0</v>
      </c>
      <c r="AL13" s="20">
        <f t="shared" ref="AL13:AL27" si="3">COUNTIF(D13:AG13,"G")</f>
        <v>0</v>
      </c>
      <c r="AM13" s="21">
        <f t="shared" ref="AM13:AM27" si="4">SUM(AH13:AL13)</f>
        <v>8</v>
      </c>
    </row>
    <row r="14" spans="1:39" x14ac:dyDescent="0.25">
      <c r="A14" s="18">
        <v>2</v>
      </c>
      <c r="B14" s="84"/>
      <c r="C14" s="108"/>
      <c r="D14" s="126"/>
      <c r="E14" s="121"/>
      <c r="F14" s="121"/>
      <c r="G14" s="121"/>
      <c r="H14" s="121"/>
      <c r="I14" s="122" t="s">
        <v>24</v>
      </c>
      <c r="J14" s="122" t="s">
        <v>24</v>
      </c>
      <c r="K14" s="121"/>
      <c r="L14" s="121"/>
      <c r="M14" s="121"/>
      <c r="N14" s="121"/>
      <c r="O14" s="121"/>
      <c r="P14" s="122" t="s">
        <v>24</v>
      </c>
      <c r="Q14" s="122" t="s">
        <v>24</v>
      </c>
      <c r="R14" s="121"/>
      <c r="S14" s="121"/>
      <c r="T14" s="121"/>
      <c r="U14" s="121"/>
      <c r="V14" s="121"/>
      <c r="W14" s="122" t="s">
        <v>24</v>
      </c>
      <c r="X14" s="122" t="s">
        <v>24</v>
      </c>
      <c r="Y14" s="121"/>
      <c r="Z14" s="121"/>
      <c r="AA14" s="121"/>
      <c r="AB14" s="121"/>
      <c r="AC14" s="121"/>
      <c r="AD14" s="122" t="s">
        <v>24</v>
      </c>
      <c r="AE14" s="122" t="s">
        <v>24</v>
      </c>
      <c r="AF14" s="121"/>
      <c r="AG14" s="127"/>
      <c r="AH14" s="61"/>
      <c r="AI14" s="20">
        <f t="shared" si="0"/>
        <v>8</v>
      </c>
      <c r="AJ14" s="20">
        <f t="shared" si="1"/>
        <v>0</v>
      </c>
      <c r="AK14" s="20">
        <f t="shared" si="2"/>
        <v>0</v>
      </c>
      <c r="AL14" s="20">
        <f t="shared" si="3"/>
        <v>0</v>
      </c>
      <c r="AM14" s="21">
        <f t="shared" si="4"/>
        <v>8</v>
      </c>
    </row>
    <row r="15" spans="1:39" x14ac:dyDescent="0.25">
      <c r="A15" s="18">
        <v>3</v>
      </c>
      <c r="B15" s="86"/>
      <c r="C15" s="109"/>
      <c r="D15" s="126"/>
      <c r="E15" s="121"/>
      <c r="F15" s="121"/>
      <c r="G15" s="121"/>
      <c r="H15" s="121"/>
      <c r="I15" s="122" t="s">
        <v>24</v>
      </c>
      <c r="J15" s="122" t="s">
        <v>24</v>
      </c>
      <c r="K15" s="121"/>
      <c r="L15" s="121"/>
      <c r="M15" s="121"/>
      <c r="N15" s="121"/>
      <c r="O15" s="121"/>
      <c r="P15" s="122" t="s">
        <v>24</v>
      </c>
      <c r="Q15" s="122" t="s">
        <v>24</v>
      </c>
      <c r="R15" s="121"/>
      <c r="S15" s="121"/>
      <c r="T15" s="121"/>
      <c r="U15" s="121"/>
      <c r="V15" s="121"/>
      <c r="W15" s="122" t="s">
        <v>24</v>
      </c>
      <c r="X15" s="122" t="s">
        <v>24</v>
      </c>
      <c r="Y15" s="121"/>
      <c r="Z15" s="121"/>
      <c r="AA15" s="121"/>
      <c r="AB15" s="121"/>
      <c r="AC15" s="121"/>
      <c r="AD15" s="122" t="s">
        <v>24</v>
      </c>
      <c r="AE15" s="122" t="s">
        <v>24</v>
      </c>
      <c r="AF15" s="121"/>
      <c r="AG15" s="127"/>
      <c r="AH15" s="61"/>
      <c r="AI15" s="20">
        <f t="shared" si="0"/>
        <v>8</v>
      </c>
      <c r="AJ15" s="20">
        <f t="shared" si="1"/>
        <v>0</v>
      </c>
      <c r="AK15" s="20">
        <f t="shared" si="2"/>
        <v>0</v>
      </c>
      <c r="AL15" s="20">
        <f t="shared" si="3"/>
        <v>0</v>
      </c>
      <c r="AM15" s="21">
        <f t="shared" si="4"/>
        <v>8</v>
      </c>
    </row>
    <row r="16" spans="1:39" x14ac:dyDescent="0.25">
      <c r="A16" s="18">
        <v>4</v>
      </c>
      <c r="B16" s="86"/>
      <c r="C16" s="109"/>
      <c r="D16" s="126"/>
      <c r="E16" s="121"/>
      <c r="F16" s="121"/>
      <c r="G16" s="121"/>
      <c r="H16" s="121"/>
      <c r="I16" s="122" t="s">
        <v>24</v>
      </c>
      <c r="J16" s="122" t="s">
        <v>24</v>
      </c>
      <c r="K16" s="121"/>
      <c r="L16" s="121"/>
      <c r="M16" s="121"/>
      <c r="N16" s="121"/>
      <c r="O16" s="121"/>
      <c r="P16" s="122" t="s">
        <v>24</v>
      </c>
      <c r="Q16" s="122" t="s">
        <v>24</v>
      </c>
      <c r="R16" s="121"/>
      <c r="S16" s="121"/>
      <c r="T16" s="121"/>
      <c r="U16" s="121"/>
      <c r="V16" s="121"/>
      <c r="W16" s="122" t="s">
        <v>24</v>
      </c>
      <c r="X16" s="122" t="s">
        <v>24</v>
      </c>
      <c r="Y16" s="121"/>
      <c r="Z16" s="121"/>
      <c r="AA16" s="121"/>
      <c r="AB16" s="121"/>
      <c r="AC16" s="121"/>
      <c r="AD16" s="122" t="s">
        <v>24</v>
      </c>
      <c r="AE16" s="122" t="s">
        <v>24</v>
      </c>
      <c r="AF16" s="121"/>
      <c r="AG16" s="127"/>
      <c r="AH16" s="61"/>
      <c r="AI16" s="20">
        <f t="shared" si="0"/>
        <v>8</v>
      </c>
      <c r="AJ16" s="20">
        <f t="shared" si="1"/>
        <v>0</v>
      </c>
      <c r="AK16" s="20">
        <f t="shared" si="2"/>
        <v>0</v>
      </c>
      <c r="AL16" s="20">
        <f t="shared" si="3"/>
        <v>0</v>
      </c>
      <c r="AM16" s="21">
        <f t="shared" si="4"/>
        <v>8</v>
      </c>
    </row>
    <row r="17" spans="1:39" x14ac:dyDescent="0.25">
      <c r="A17" s="18">
        <v>5</v>
      </c>
      <c r="B17" s="88"/>
      <c r="C17" s="110"/>
      <c r="D17" s="126"/>
      <c r="E17" s="121"/>
      <c r="F17" s="121"/>
      <c r="G17" s="121"/>
      <c r="H17" s="121"/>
      <c r="I17" s="122" t="s">
        <v>24</v>
      </c>
      <c r="J17" s="122" t="s">
        <v>24</v>
      </c>
      <c r="K17" s="121"/>
      <c r="L17" s="121"/>
      <c r="M17" s="121"/>
      <c r="N17" s="121"/>
      <c r="O17" s="121"/>
      <c r="P17" s="122" t="s">
        <v>24</v>
      </c>
      <c r="Q17" s="122" t="s">
        <v>24</v>
      </c>
      <c r="R17" s="121"/>
      <c r="S17" s="121"/>
      <c r="T17" s="121"/>
      <c r="U17" s="121"/>
      <c r="V17" s="121"/>
      <c r="W17" s="122" t="s">
        <v>24</v>
      </c>
      <c r="X17" s="122" t="s">
        <v>24</v>
      </c>
      <c r="Y17" s="121"/>
      <c r="Z17" s="121"/>
      <c r="AA17" s="121"/>
      <c r="AB17" s="121"/>
      <c r="AC17" s="121"/>
      <c r="AD17" s="122" t="s">
        <v>24</v>
      </c>
      <c r="AE17" s="122" t="s">
        <v>24</v>
      </c>
      <c r="AF17" s="121"/>
      <c r="AG17" s="127"/>
      <c r="AH17" s="61"/>
      <c r="AI17" s="20">
        <f t="shared" si="0"/>
        <v>8</v>
      </c>
      <c r="AJ17" s="20">
        <f t="shared" si="1"/>
        <v>0</v>
      </c>
      <c r="AK17" s="20">
        <f t="shared" si="2"/>
        <v>0</v>
      </c>
      <c r="AL17" s="20">
        <f t="shared" si="3"/>
        <v>0</v>
      </c>
      <c r="AM17" s="21">
        <f t="shared" si="4"/>
        <v>8</v>
      </c>
    </row>
    <row r="18" spans="1:39" x14ac:dyDescent="0.25">
      <c r="A18" s="18">
        <v>6</v>
      </c>
      <c r="B18" s="90"/>
      <c r="C18" s="111"/>
      <c r="D18" s="126"/>
      <c r="E18" s="121"/>
      <c r="F18" s="121"/>
      <c r="G18" s="121"/>
      <c r="H18" s="121"/>
      <c r="I18" s="122" t="s">
        <v>24</v>
      </c>
      <c r="J18" s="122" t="s">
        <v>24</v>
      </c>
      <c r="K18" s="121"/>
      <c r="L18" s="121"/>
      <c r="M18" s="121"/>
      <c r="N18" s="121"/>
      <c r="O18" s="121"/>
      <c r="P18" s="122" t="s">
        <v>24</v>
      </c>
      <c r="Q18" s="122" t="s">
        <v>24</v>
      </c>
      <c r="R18" s="121"/>
      <c r="S18" s="121"/>
      <c r="T18" s="121"/>
      <c r="U18" s="121"/>
      <c r="V18" s="121"/>
      <c r="W18" s="122" t="s">
        <v>24</v>
      </c>
      <c r="X18" s="122" t="s">
        <v>24</v>
      </c>
      <c r="Y18" s="121"/>
      <c r="Z18" s="121"/>
      <c r="AA18" s="121"/>
      <c r="AB18" s="121"/>
      <c r="AC18" s="121"/>
      <c r="AD18" s="122" t="s">
        <v>24</v>
      </c>
      <c r="AE18" s="122" t="s">
        <v>24</v>
      </c>
      <c r="AF18" s="121"/>
      <c r="AG18" s="127"/>
      <c r="AH18" s="61"/>
      <c r="AI18" s="20">
        <f t="shared" si="0"/>
        <v>8</v>
      </c>
      <c r="AJ18" s="20">
        <f t="shared" si="1"/>
        <v>0</v>
      </c>
      <c r="AK18" s="20">
        <f t="shared" si="2"/>
        <v>0</v>
      </c>
      <c r="AL18" s="20">
        <f t="shared" si="3"/>
        <v>0</v>
      </c>
      <c r="AM18" s="21">
        <f t="shared" si="4"/>
        <v>8</v>
      </c>
    </row>
    <row r="19" spans="1:39" x14ac:dyDescent="0.25">
      <c r="A19" s="18">
        <v>7</v>
      </c>
      <c r="B19" s="86"/>
      <c r="C19" s="109"/>
      <c r="D19" s="126"/>
      <c r="E19" s="121"/>
      <c r="F19" s="121"/>
      <c r="G19" s="121"/>
      <c r="H19" s="121"/>
      <c r="I19" s="122" t="s">
        <v>24</v>
      </c>
      <c r="J19" s="122" t="s">
        <v>24</v>
      </c>
      <c r="K19" s="121"/>
      <c r="L19" s="121"/>
      <c r="M19" s="121"/>
      <c r="N19" s="121"/>
      <c r="O19" s="121"/>
      <c r="P19" s="122" t="s">
        <v>24</v>
      </c>
      <c r="Q19" s="122" t="s">
        <v>24</v>
      </c>
      <c r="R19" s="121"/>
      <c r="S19" s="121"/>
      <c r="T19" s="121"/>
      <c r="U19" s="121"/>
      <c r="V19" s="121"/>
      <c r="W19" s="122" t="s">
        <v>24</v>
      </c>
      <c r="X19" s="122" t="s">
        <v>24</v>
      </c>
      <c r="Y19" s="121"/>
      <c r="Z19" s="121"/>
      <c r="AA19" s="121"/>
      <c r="AB19" s="121"/>
      <c r="AC19" s="121"/>
      <c r="AD19" s="122" t="s">
        <v>24</v>
      </c>
      <c r="AE19" s="122" t="s">
        <v>24</v>
      </c>
      <c r="AF19" s="121"/>
      <c r="AG19" s="127"/>
      <c r="AH19" s="61"/>
      <c r="AI19" s="20">
        <f t="shared" si="0"/>
        <v>8</v>
      </c>
      <c r="AJ19" s="20">
        <f t="shared" si="1"/>
        <v>0</v>
      </c>
      <c r="AK19" s="20">
        <f t="shared" si="2"/>
        <v>0</v>
      </c>
      <c r="AL19" s="20">
        <f t="shared" si="3"/>
        <v>0</v>
      </c>
      <c r="AM19" s="21">
        <f t="shared" si="4"/>
        <v>8</v>
      </c>
    </row>
    <row r="20" spans="1:39" x14ac:dyDescent="0.25">
      <c r="A20" s="18">
        <v>8</v>
      </c>
      <c r="B20" s="92"/>
      <c r="C20" s="110"/>
      <c r="D20" s="126"/>
      <c r="E20" s="121"/>
      <c r="F20" s="121"/>
      <c r="G20" s="121"/>
      <c r="H20" s="121"/>
      <c r="I20" s="122" t="s">
        <v>24</v>
      </c>
      <c r="J20" s="122" t="s">
        <v>24</v>
      </c>
      <c r="K20" s="121"/>
      <c r="L20" s="121"/>
      <c r="M20" s="121"/>
      <c r="N20" s="121"/>
      <c r="O20" s="121"/>
      <c r="P20" s="122" t="s">
        <v>24</v>
      </c>
      <c r="Q20" s="122" t="s">
        <v>24</v>
      </c>
      <c r="R20" s="121"/>
      <c r="S20" s="121"/>
      <c r="T20" s="121"/>
      <c r="U20" s="121"/>
      <c r="V20" s="121"/>
      <c r="W20" s="122" t="s">
        <v>24</v>
      </c>
      <c r="X20" s="122" t="s">
        <v>24</v>
      </c>
      <c r="Y20" s="121"/>
      <c r="Z20" s="121"/>
      <c r="AA20" s="121"/>
      <c r="AB20" s="121"/>
      <c r="AC20" s="121"/>
      <c r="AD20" s="122" t="s">
        <v>24</v>
      </c>
      <c r="AE20" s="122" t="s">
        <v>24</v>
      </c>
      <c r="AF20" s="121"/>
      <c r="AG20" s="127"/>
      <c r="AH20" s="61"/>
      <c r="AI20" s="20">
        <f t="shared" si="0"/>
        <v>8</v>
      </c>
      <c r="AJ20" s="20">
        <f t="shared" si="1"/>
        <v>0</v>
      </c>
      <c r="AK20" s="20">
        <f t="shared" si="2"/>
        <v>0</v>
      </c>
      <c r="AL20" s="20">
        <f t="shared" si="3"/>
        <v>0</v>
      </c>
      <c r="AM20" s="21">
        <f t="shared" si="4"/>
        <v>8</v>
      </c>
    </row>
    <row r="21" spans="1:39" x14ac:dyDescent="0.25">
      <c r="A21" s="18">
        <v>9</v>
      </c>
      <c r="B21" s="92"/>
      <c r="C21" s="110"/>
      <c r="D21" s="126"/>
      <c r="E21" s="121"/>
      <c r="F21" s="121"/>
      <c r="G21" s="121"/>
      <c r="H21" s="121"/>
      <c r="I21" s="122" t="s">
        <v>24</v>
      </c>
      <c r="J21" s="122" t="s">
        <v>24</v>
      </c>
      <c r="K21" s="121"/>
      <c r="L21" s="121"/>
      <c r="M21" s="121"/>
      <c r="N21" s="121"/>
      <c r="O21" s="121"/>
      <c r="P21" s="122" t="s">
        <v>24</v>
      </c>
      <c r="Q21" s="122" t="s">
        <v>24</v>
      </c>
      <c r="R21" s="121"/>
      <c r="S21" s="121"/>
      <c r="T21" s="121"/>
      <c r="U21" s="121"/>
      <c r="V21" s="121"/>
      <c r="W21" s="122" t="s">
        <v>24</v>
      </c>
      <c r="X21" s="122" t="s">
        <v>24</v>
      </c>
      <c r="Y21" s="121"/>
      <c r="Z21" s="121"/>
      <c r="AA21" s="121"/>
      <c r="AB21" s="121"/>
      <c r="AC21" s="121"/>
      <c r="AD21" s="122" t="s">
        <v>24</v>
      </c>
      <c r="AE21" s="122" t="s">
        <v>24</v>
      </c>
      <c r="AF21" s="121"/>
      <c r="AG21" s="127"/>
      <c r="AH21" s="61"/>
      <c r="AI21" s="20">
        <f t="shared" ref="AI21:AI23" si="5">COUNTIF(D21:AG21,"T")</f>
        <v>8</v>
      </c>
      <c r="AJ21" s="20">
        <f t="shared" ref="AJ21:AJ23" si="6">COUNTIF(D21:AG21,"İ")</f>
        <v>0</v>
      </c>
      <c r="AK21" s="20">
        <f t="shared" ref="AK21:AK23" si="7">COUNTIF(D21:AG21,"R")</f>
        <v>0</v>
      </c>
      <c r="AL21" s="20">
        <f t="shared" ref="AL21:AL23" si="8">COUNTIF(D21:AG21,"G")</f>
        <v>0</v>
      </c>
      <c r="AM21" s="21">
        <f t="shared" ref="AM21:AM23" si="9">SUM(AH21:AL21)</f>
        <v>8</v>
      </c>
    </row>
    <row r="22" spans="1:39" x14ac:dyDescent="0.25">
      <c r="A22" s="18">
        <v>10</v>
      </c>
      <c r="B22" s="92"/>
      <c r="C22" s="110"/>
      <c r="D22" s="126"/>
      <c r="E22" s="121"/>
      <c r="F22" s="121"/>
      <c r="G22" s="121"/>
      <c r="H22" s="121"/>
      <c r="I22" s="122" t="s">
        <v>24</v>
      </c>
      <c r="J22" s="122" t="s">
        <v>24</v>
      </c>
      <c r="K22" s="121"/>
      <c r="L22" s="121"/>
      <c r="M22" s="121"/>
      <c r="N22" s="121"/>
      <c r="O22" s="121"/>
      <c r="P22" s="122" t="s">
        <v>24</v>
      </c>
      <c r="Q22" s="122" t="s">
        <v>24</v>
      </c>
      <c r="R22" s="121"/>
      <c r="S22" s="121"/>
      <c r="T22" s="121"/>
      <c r="U22" s="121"/>
      <c r="V22" s="121"/>
      <c r="W22" s="122" t="s">
        <v>24</v>
      </c>
      <c r="X22" s="122" t="s">
        <v>24</v>
      </c>
      <c r="Y22" s="121"/>
      <c r="Z22" s="121"/>
      <c r="AA22" s="121"/>
      <c r="AB22" s="121"/>
      <c r="AC22" s="121"/>
      <c r="AD22" s="122" t="s">
        <v>24</v>
      </c>
      <c r="AE22" s="122" t="s">
        <v>24</v>
      </c>
      <c r="AF22" s="121"/>
      <c r="AG22" s="127"/>
      <c r="AH22" s="61"/>
      <c r="AI22" s="20">
        <f t="shared" si="5"/>
        <v>8</v>
      </c>
      <c r="AJ22" s="20">
        <f t="shared" si="6"/>
        <v>0</v>
      </c>
      <c r="AK22" s="20">
        <f t="shared" si="7"/>
        <v>0</v>
      </c>
      <c r="AL22" s="20">
        <f t="shared" si="8"/>
        <v>0</v>
      </c>
      <c r="AM22" s="21">
        <f t="shared" si="9"/>
        <v>8</v>
      </c>
    </row>
    <row r="23" spans="1:39" x14ac:dyDescent="0.25">
      <c r="A23" s="18">
        <v>11</v>
      </c>
      <c r="B23" s="93"/>
      <c r="C23" s="112"/>
      <c r="D23" s="126"/>
      <c r="E23" s="121"/>
      <c r="F23" s="121"/>
      <c r="G23" s="121"/>
      <c r="H23" s="121"/>
      <c r="I23" s="122" t="s">
        <v>24</v>
      </c>
      <c r="J23" s="122" t="s">
        <v>24</v>
      </c>
      <c r="K23" s="121"/>
      <c r="L23" s="121"/>
      <c r="M23" s="121"/>
      <c r="N23" s="121"/>
      <c r="O23" s="121"/>
      <c r="P23" s="122" t="s">
        <v>24</v>
      </c>
      <c r="Q23" s="122" t="s">
        <v>24</v>
      </c>
      <c r="R23" s="121"/>
      <c r="S23" s="121"/>
      <c r="T23" s="121"/>
      <c r="U23" s="121"/>
      <c r="V23" s="121"/>
      <c r="W23" s="122" t="s">
        <v>24</v>
      </c>
      <c r="X23" s="122" t="s">
        <v>24</v>
      </c>
      <c r="Y23" s="121"/>
      <c r="Z23" s="121"/>
      <c r="AA23" s="121"/>
      <c r="AB23" s="121"/>
      <c r="AC23" s="121"/>
      <c r="AD23" s="122" t="s">
        <v>24</v>
      </c>
      <c r="AE23" s="122" t="s">
        <v>24</v>
      </c>
      <c r="AF23" s="121"/>
      <c r="AG23" s="127"/>
      <c r="AH23" s="61"/>
      <c r="AI23" s="20">
        <f t="shared" si="5"/>
        <v>8</v>
      </c>
      <c r="AJ23" s="20">
        <f t="shared" si="6"/>
        <v>0</v>
      </c>
      <c r="AK23" s="20">
        <f t="shared" si="7"/>
        <v>0</v>
      </c>
      <c r="AL23" s="20">
        <f t="shared" si="8"/>
        <v>0</v>
      </c>
      <c r="AM23" s="21">
        <f t="shared" si="9"/>
        <v>8</v>
      </c>
    </row>
    <row r="24" spans="1:39" x14ac:dyDescent="0.25">
      <c r="A24" s="18">
        <v>12</v>
      </c>
      <c r="B24" s="86"/>
      <c r="C24" s="109"/>
      <c r="D24" s="126"/>
      <c r="E24" s="121"/>
      <c r="F24" s="121"/>
      <c r="G24" s="121"/>
      <c r="H24" s="121"/>
      <c r="I24" s="122" t="s">
        <v>24</v>
      </c>
      <c r="J24" s="122" t="s">
        <v>24</v>
      </c>
      <c r="K24" s="121"/>
      <c r="L24" s="121"/>
      <c r="M24" s="121"/>
      <c r="N24" s="121"/>
      <c r="O24" s="121"/>
      <c r="P24" s="122" t="s">
        <v>24</v>
      </c>
      <c r="Q24" s="122" t="s">
        <v>24</v>
      </c>
      <c r="R24" s="121"/>
      <c r="S24" s="121"/>
      <c r="T24" s="121"/>
      <c r="U24" s="121"/>
      <c r="V24" s="121"/>
      <c r="W24" s="122" t="s">
        <v>24</v>
      </c>
      <c r="X24" s="122" t="s">
        <v>24</v>
      </c>
      <c r="Y24" s="121"/>
      <c r="Z24" s="121"/>
      <c r="AA24" s="121"/>
      <c r="AB24" s="121"/>
      <c r="AC24" s="121"/>
      <c r="AD24" s="122" t="s">
        <v>24</v>
      </c>
      <c r="AE24" s="122" t="s">
        <v>24</v>
      </c>
      <c r="AF24" s="121"/>
      <c r="AG24" s="127"/>
      <c r="AH24" s="61"/>
      <c r="AI24" s="20">
        <f t="shared" si="0"/>
        <v>8</v>
      </c>
      <c r="AJ24" s="20">
        <f t="shared" si="1"/>
        <v>0</v>
      </c>
      <c r="AK24" s="20">
        <f t="shared" si="2"/>
        <v>0</v>
      </c>
      <c r="AL24" s="20">
        <f t="shared" si="3"/>
        <v>0</v>
      </c>
      <c r="AM24" s="21">
        <f t="shared" si="4"/>
        <v>8</v>
      </c>
    </row>
    <row r="25" spans="1:39" x14ac:dyDescent="0.25">
      <c r="A25" s="18">
        <v>13</v>
      </c>
      <c r="B25" s="86"/>
      <c r="C25" s="109"/>
      <c r="D25" s="126"/>
      <c r="E25" s="121"/>
      <c r="F25" s="121"/>
      <c r="G25" s="121"/>
      <c r="H25" s="121"/>
      <c r="I25" s="122" t="s">
        <v>24</v>
      </c>
      <c r="J25" s="122" t="s">
        <v>24</v>
      </c>
      <c r="K25" s="121"/>
      <c r="L25" s="121"/>
      <c r="M25" s="121"/>
      <c r="N25" s="121"/>
      <c r="O25" s="121"/>
      <c r="P25" s="122" t="s">
        <v>24</v>
      </c>
      <c r="Q25" s="122" t="s">
        <v>24</v>
      </c>
      <c r="R25" s="121"/>
      <c r="S25" s="121"/>
      <c r="T25" s="121"/>
      <c r="U25" s="121"/>
      <c r="V25" s="121"/>
      <c r="W25" s="122" t="s">
        <v>24</v>
      </c>
      <c r="X25" s="122" t="s">
        <v>24</v>
      </c>
      <c r="Y25" s="121"/>
      <c r="Z25" s="121"/>
      <c r="AA25" s="121"/>
      <c r="AB25" s="121"/>
      <c r="AC25" s="121"/>
      <c r="AD25" s="122" t="s">
        <v>24</v>
      </c>
      <c r="AE25" s="122" t="s">
        <v>24</v>
      </c>
      <c r="AF25" s="121"/>
      <c r="AG25" s="127"/>
      <c r="AH25" s="61"/>
      <c r="AI25" s="20">
        <f t="shared" si="0"/>
        <v>8</v>
      </c>
      <c r="AJ25" s="20">
        <f t="shared" si="1"/>
        <v>0</v>
      </c>
      <c r="AK25" s="20">
        <f t="shared" si="2"/>
        <v>0</v>
      </c>
      <c r="AL25" s="20">
        <f t="shared" si="3"/>
        <v>0</v>
      </c>
      <c r="AM25" s="21">
        <f t="shared" si="4"/>
        <v>8</v>
      </c>
    </row>
    <row r="26" spans="1:39" x14ac:dyDescent="0.25">
      <c r="A26" s="18">
        <v>14</v>
      </c>
      <c r="B26" s="86"/>
      <c r="C26" s="109"/>
      <c r="D26" s="126"/>
      <c r="E26" s="121"/>
      <c r="F26" s="121"/>
      <c r="G26" s="121"/>
      <c r="H26" s="121"/>
      <c r="I26" s="122" t="s">
        <v>24</v>
      </c>
      <c r="J26" s="122" t="s">
        <v>24</v>
      </c>
      <c r="K26" s="121"/>
      <c r="L26" s="121"/>
      <c r="M26" s="121"/>
      <c r="N26" s="121"/>
      <c r="O26" s="121"/>
      <c r="P26" s="122" t="s">
        <v>24</v>
      </c>
      <c r="Q26" s="122" t="s">
        <v>24</v>
      </c>
      <c r="R26" s="121"/>
      <c r="S26" s="121"/>
      <c r="T26" s="121"/>
      <c r="U26" s="121"/>
      <c r="V26" s="121"/>
      <c r="W26" s="122" t="s">
        <v>24</v>
      </c>
      <c r="X26" s="122" t="s">
        <v>24</v>
      </c>
      <c r="Y26" s="121"/>
      <c r="Z26" s="121"/>
      <c r="AA26" s="121"/>
      <c r="AB26" s="121"/>
      <c r="AC26" s="121"/>
      <c r="AD26" s="122" t="s">
        <v>24</v>
      </c>
      <c r="AE26" s="122" t="s">
        <v>24</v>
      </c>
      <c r="AF26" s="121"/>
      <c r="AG26" s="127"/>
      <c r="AH26" s="61"/>
      <c r="AI26" s="20">
        <f t="shared" si="0"/>
        <v>8</v>
      </c>
      <c r="AJ26" s="20">
        <f t="shared" si="1"/>
        <v>0</v>
      </c>
      <c r="AK26" s="20">
        <f t="shared" si="2"/>
        <v>0</v>
      </c>
      <c r="AL26" s="20">
        <f t="shared" si="3"/>
        <v>0</v>
      </c>
      <c r="AM26" s="21">
        <f t="shared" si="4"/>
        <v>8</v>
      </c>
    </row>
    <row r="27" spans="1:39" ht="16.5" thickBot="1" x14ac:dyDescent="0.3">
      <c r="A27" s="18">
        <v>15</v>
      </c>
      <c r="B27" s="95"/>
      <c r="C27" s="113"/>
      <c r="D27" s="128"/>
      <c r="E27" s="129"/>
      <c r="F27" s="129"/>
      <c r="G27" s="129"/>
      <c r="H27" s="129"/>
      <c r="I27" s="53" t="s">
        <v>24</v>
      </c>
      <c r="J27" s="53" t="s">
        <v>24</v>
      </c>
      <c r="K27" s="129"/>
      <c r="L27" s="129"/>
      <c r="M27" s="129"/>
      <c r="N27" s="129"/>
      <c r="O27" s="129"/>
      <c r="P27" s="53" t="s">
        <v>24</v>
      </c>
      <c r="Q27" s="53" t="s">
        <v>24</v>
      </c>
      <c r="R27" s="129"/>
      <c r="S27" s="129"/>
      <c r="T27" s="129"/>
      <c r="U27" s="129"/>
      <c r="V27" s="129"/>
      <c r="W27" s="53" t="s">
        <v>24</v>
      </c>
      <c r="X27" s="53" t="s">
        <v>24</v>
      </c>
      <c r="Y27" s="129"/>
      <c r="Z27" s="129"/>
      <c r="AA27" s="129"/>
      <c r="AB27" s="129"/>
      <c r="AC27" s="129"/>
      <c r="AD27" s="53" t="s">
        <v>24</v>
      </c>
      <c r="AE27" s="53" t="s">
        <v>24</v>
      </c>
      <c r="AF27" s="129"/>
      <c r="AG27" s="130"/>
      <c r="AH27" s="62"/>
      <c r="AI27" s="23">
        <f t="shared" si="0"/>
        <v>8</v>
      </c>
      <c r="AJ27" s="23">
        <f t="shared" si="1"/>
        <v>0</v>
      </c>
      <c r="AK27" s="23">
        <f t="shared" si="2"/>
        <v>0</v>
      </c>
      <c r="AL27" s="23">
        <f t="shared" si="3"/>
        <v>0</v>
      </c>
      <c r="AM27" s="24">
        <f t="shared" si="4"/>
        <v>8</v>
      </c>
    </row>
    <row r="28" spans="1:39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29"/>
      <c r="AJ28" s="29"/>
      <c r="AK28" s="29"/>
      <c r="AL28" s="28"/>
      <c r="AM28" s="29"/>
    </row>
    <row r="29" spans="1:39" x14ac:dyDescent="0.25">
      <c r="A29" s="3"/>
      <c r="B29" s="188" t="str">
        <f>CONCATENATE("Yukarıda isimleri yazılı bulunan Sürekli işçi/işçiler ",AI4," Yılı ",AI5," döneminde puantajda belirtilen günlerde çalıştırılmıştır.")</f>
        <v>Yukarıda isimleri yazılı bulunan Sürekli işçi/işçiler 2026 Yılı 15 Haziran - 14 Temmuz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39"/>
      <c r="AD29" s="39"/>
      <c r="AE29" s="30"/>
      <c r="AF29" s="30"/>
      <c r="AG29" s="30"/>
      <c r="AH29" s="30"/>
      <c r="AI29" s="31"/>
      <c r="AJ29" s="31"/>
      <c r="AK29" s="31"/>
      <c r="AL29" s="31"/>
      <c r="AM29" s="31"/>
    </row>
    <row r="30" spans="1:39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4"/>
      <c r="T31" s="31"/>
      <c r="U31" s="31"/>
      <c r="V31" s="31"/>
      <c r="W31" s="189" t="s">
        <v>47</v>
      </c>
      <c r="X31" s="189"/>
      <c r="Y31" s="189"/>
      <c r="Z31" s="189"/>
      <c r="AA31" s="189"/>
      <c r="AB31" s="189"/>
      <c r="AC31" s="189"/>
      <c r="AD31" s="189"/>
      <c r="AE31" s="189"/>
      <c r="AF31" s="189"/>
      <c r="AG31" s="31"/>
      <c r="AH31" s="31"/>
      <c r="AI31" s="31"/>
      <c r="AJ31" s="31"/>
      <c r="AK31" s="31"/>
      <c r="AL31" s="31"/>
      <c r="AM31" s="31"/>
    </row>
    <row r="32" spans="1:39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1:39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27</v>
      </c>
      <c r="L33" s="179"/>
      <c r="M33" s="179"/>
      <c r="N33" s="179"/>
      <c r="O33" s="179"/>
      <c r="P33" s="179"/>
      <c r="Q33" s="179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1:39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38"/>
      <c r="S34" s="38"/>
      <c r="T34" s="38"/>
      <c r="U34" s="38"/>
      <c r="V34" s="38"/>
      <c r="W34" s="38"/>
      <c r="X34" s="38"/>
      <c r="Y34" s="177" t="s">
        <v>28</v>
      </c>
      <c r="Z34" s="177"/>
      <c r="AA34" s="177"/>
      <c r="AB34" s="177"/>
      <c r="AC34" s="177"/>
      <c r="AD34" s="177"/>
      <c r="AE34" s="177"/>
      <c r="AF34" s="195"/>
      <c r="AG34" s="195"/>
      <c r="AH34" s="195"/>
      <c r="AI34" s="195"/>
      <c r="AJ34" s="195"/>
      <c r="AK34" s="195"/>
      <c r="AL34" s="195"/>
      <c r="AM34" s="33"/>
    </row>
    <row r="35" spans="1:39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8"/>
      <c r="S35" s="38"/>
      <c r="T35" s="38"/>
      <c r="U35" s="38"/>
      <c r="V35" s="38"/>
      <c r="W35" s="38"/>
      <c r="X35" s="38"/>
      <c r="Y35" s="40"/>
      <c r="Z35" s="40"/>
      <c r="AA35" s="36"/>
      <c r="AB35" s="36"/>
      <c r="AC35" s="36"/>
      <c r="AD35" s="36"/>
      <c r="AE35" s="41"/>
      <c r="AF35" s="178"/>
      <c r="AG35" s="178"/>
      <c r="AH35" s="178"/>
      <c r="AI35" s="178"/>
      <c r="AJ35" s="178"/>
      <c r="AK35" s="178"/>
      <c r="AL35" s="178"/>
      <c r="AM35" s="33"/>
    </row>
    <row r="36" spans="1:39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78" t="s">
        <v>29</v>
      </c>
      <c r="Z36" s="178"/>
      <c r="AA36" s="178"/>
      <c r="AB36" s="36"/>
      <c r="AC36" s="36"/>
      <c r="AD36" s="36"/>
      <c r="AE36" s="41"/>
      <c r="AF36" s="190"/>
      <c r="AG36" s="190"/>
      <c r="AH36" s="190"/>
      <c r="AI36" s="190"/>
      <c r="AJ36" s="190"/>
      <c r="AK36" s="190"/>
      <c r="AL36" s="190"/>
      <c r="AM36" s="33"/>
    </row>
    <row r="37" spans="1:39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0"/>
      <c r="Z37" s="40"/>
      <c r="AA37" s="40"/>
      <c r="AB37" s="40"/>
      <c r="AC37" s="40"/>
      <c r="AD37" s="40"/>
      <c r="AE37" s="30"/>
      <c r="AF37" s="30"/>
      <c r="AG37" s="38"/>
      <c r="AH37" s="38"/>
      <c r="AI37" s="38"/>
      <c r="AJ37" s="38"/>
      <c r="AK37" s="38"/>
      <c r="AL37" s="38"/>
      <c r="AM37" s="33"/>
    </row>
    <row r="38" spans="1:39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40" t="s">
        <v>54</v>
      </c>
      <c r="Z38" s="40"/>
      <c r="AA38" s="40"/>
      <c r="AB38" s="40"/>
      <c r="AC38" s="40"/>
      <c r="AD38" s="40"/>
      <c r="AE38" s="30"/>
      <c r="AF38" s="30"/>
      <c r="AG38" s="38"/>
      <c r="AH38" s="38"/>
      <c r="AI38" s="38"/>
      <c r="AJ38" s="41"/>
      <c r="AK38" s="38"/>
      <c r="AL38" s="38"/>
      <c r="AM38" s="33"/>
    </row>
    <row r="39" spans="1:3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2"/>
      <c r="AK39" s="3"/>
      <c r="AL39" s="3"/>
      <c r="AM39" s="3"/>
    </row>
  </sheetData>
  <mergeCells count="61">
    <mergeCell ref="W8:W11"/>
    <mergeCell ref="K34:Q34"/>
    <mergeCell ref="Y34:AE34"/>
    <mergeCell ref="AF34:AL34"/>
    <mergeCell ref="K35:Q35"/>
    <mergeCell ref="AF35:AL35"/>
    <mergeCell ref="D36:J36"/>
    <mergeCell ref="Y36:AA36"/>
    <mergeCell ref="AF36:AL36"/>
    <mergeCell ref="AM8:AM12"/>
    <mergeCell ref="B29:AB29"/>
    <mergeCell ref="J31:P31"/>
    <mergeCell ref="W31:AF31"/>
    <mergeCell ref="J32:P32"/>
    <mergeCell ref="D33:J33"/>
    <mergeCell ref="K33:Q33"/>
    <mergeCell ref="AG8:AG11"/>
    <mergeCell ref="AH8:AH12"/>
    <mergeCell ref="AI8:AI12"/>
    <mergeCell ref="AJ8:AJ12"/>
    <mergeCell ref="AK8:AK12"/>
    <mergeCell ref="P8:P11"/>
    <mergeCell ref="A7:A10"/>
    <mergeCell ref="B7:C10"/>
    <mergeCell ref="D7:AG7"/>
    <mergeCell ref="X8:X11"/>
    <mergeCell ref="Y8:Y11"/>
    <mergeCell ref="Z8:Z11"/>
    <mergeCell ref="AA8:AA11"/>
    <mergeCell ref="AB8:AB11"/>
    <mergeCell ref="AD8:AD11"/>
    <mergeCell ref="Q8:Q11"/>
    <mergeCell ref="R8:R11"/>
    <mergeCell ref="AF8:AF11"/>
    <mergeCell ref="S8:S11"/>
    <mergeCell ref="T8:T11"/>
    <mergeCell ref="U8:U11"/>
    <mergeCell ref="V8:V11"/>
    <mergeCell ref="AH7:AM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N8:N11"/>
    <mergeCell ref="O8:O11"/>
    <mergeCell ref="AE8:AE11"/>
    <mergeCell ref="AC8:AC11"/>
    <mergeCell ref="M8:M11"/>
    <mergeCell ref="AL8:AL12"/>
    <mergeCell ref="A5:B5"/>
    <mergeCell ref="AG5:AH5"/>
    <mergeCell ref="AI5:AM5"/>
    <mergeCell ref="A4:B4"/>
    <mergeCell ref="E4:W4"/>
    <mergeCell ref="AG4:AH4"/>
    <mergeCell ref="AI4:AM4"/>
  </mergeCells>
  <phoneticPr fontId="15" type="noConversion"/>
  <conditionalFormatting sqref="D13:D27 G13:H27 K13:O27 R13:V27 Y13:AC27 AF13:AG27">
    <cfRule type="cellIs" dxfId="101" priority="10" stopIfTrue="1" operator="equal">
      <formula>"T"</formula>
    </cfRule>
    <cfRule type="cellIs" dxfId="100" priority="11" stopIfTrue="1" operator="equal">
      <formula>"R"</formula>
    </cfRule>
    <cfRule type="cellIs" dxfId="99" priority="12" stopIfTrue="1" operator="equal">
      <formula>"İ"</formula>
    </cfRule>
  </conditionalFormatting>
  <conditionalFormatting sqref="D13:D27 K13:K27 R13:R27 Y13:Y27 AF13:AF27">
    <cfRule type="cellIs" dxfId="98" priority="7" stopIfTrue="1" operator="equal">
      <formula>"T"</formula>
    </cfRule>
    <cfRule type="cellIs" dxfId="97" priority="8" stopIfTrue="1" operator="equal">
      <formula>"R"</formula>
    </cfRule>
    <cfRule type="cellIs" dxfId="96" priority="9" stopIfTrue="1" operator="equal">
      <formula>"İ"</formula>
    </cfRule>
  </conditionalFormatting>
  <conditionalFormatting sqref="E13:F27">
    <cfRule type="cellIs" dxfId="95" priority="25" stopIfTrue="1" operator="equal">
      <formula>"T"</formula>
    </cfRule>
    <cfRule type="cellIs" dxfId="94" priority="26" stopIfTrue="1" operator="equal">
      <formula>"R"</formula>
    </cfRule>
    <cfRule type="cellIs" dxfId="93" priority="27" stopIfTrue="1" operator="equal">
      <formula>"İ"</formula>
    </cfRule>
  </conditionalFormatting>
  <conditionalFormatting sqref="F13:G27">
    <cfRule type="cellIs" dxfId="92" priority="16" stopIfTrue="1" operator="equal">
      <formula>"T"</formula>
    </cfRule>
    <cfRule type="cellIs" dxfId="91" priority="17" stopIfTrue="1" operator="equal">
      <formula>"R"</formula>
    </cfRule>
    <cfRule type="cellIs" dxfId="90" priority="18" stopIfTrue="1" operator="equal">
      <formula>"İ"</formula>
    </cfRule>
  </conditionalFormatting>
  <conditionalFormatting sqref="AD13:AE27 W13:X27 P13:Q27 I13:J27">
    <cfRule type="cellIs" dxfId="89" priority="4" stopIfTrue="1" operator="equal">
      <formula>"T"</formula>
    </cfRule>
    <cfRule type="cellIs" dxfId="88" priority="5" stopIfTrue="1" operator="equal">
      <formula>"R"</formula>
    </cfRule>
    <cfRule type="cellIs" dxfId="87" priority="6" stopIfTrue="1" operator="equal">
      <formula>"İ"</formula>
    </cfRule>
  </conditionalFormatting>
  <conditionalFormatting sqref="AD14:AE27 W14:X27 P14:Q27 I14:J27">
    <cfRule type="cellIs" dxfId="86" priority="1" stopIfTrue="1" operator="equal">
      <formula>"T"</formula>
    </cfRule>
    <cfRule type="cellIs" dxfId="85" priority="2" stopIfTrue="1" operator="equal">
      <formula>"R"</formula>
    </cfRule>
    <cfRule type="cellIs" dxfId="84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8:B19 B24:B26 B14:B16">
      <formula1>11</formula1>
      <formula2>11</formula2>
    </dataValidation>
  </dataValidations>
  <pageMargins left="0.59055118110236227" right="0" top="0.39370078740157483" bottom="0.3937007874015748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opLeftCell="A13" workbookViewId="0">
      <selection activeCell="K44" sqref="K44"/>
    </sheetView>
  </sheetViews>
  <sheetFormatPr defaultColWidth="11" defaultRowHeight="15.75" x14ac:dyDescent="0.25"/>
  <cols>
    <col min="1" max="1" width="3.625" customWidth="1"/>
    <col min="2" max="2" width="14.625" customWidth="1"/>
    <col min="3" max="3" width="21.625" customWidth="1"/>
    <col min="4" max="5" width="3.125" bestFit="1" customWidth="1"/>
    <col min="6" max="6" width="2.875" bestFit="1" customWidth="1"/>
    <col min="7" max="17" width="3.125" bestFit="1" customWidth="1"/>
    <col min="18" max="18" width="3.125" customWidth="1"/>
    <col min="19" max="30" width="3.125" bestFit="1" customWidth="1"/>
    <col min="31" max="32" width="3.125" customWidth="1"/>
    <col min="33" max="35" width="3.125" bestFit="1" customWidth="1"/>
    <col min="36" max="36" width="3.625" customWidth="1"/>
    <col min="37" max="39" width="3.125" bestFit="1" customWidth="1"/>
    <col min="40" max="40" width="5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117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3"/>
      <c r="AC4" s="3"/>
      <c r="AD4" s="3"/>
      <c r="AE4" s="3"/>
      <c r="AF4" s="3"/>
      <c r="AG4" s="44"/>
      <c r="AH4" s="202" t="s">
        <v>1</v>
      </c>
      <c r="AI4" s="203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2</v>
      </c>
      <c r="B5" s="211"/>
      <c r="C5" s="10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5"/>
      <c r="AH5" s="212" t="s">
        <v>4</v>
      </c>
      <c r="AI5" s="213"/>
      <c r="AJ5" s="222" t="s">
        <v>48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12</v>
      </c>
      <c r="E8" s="183" t="s">
        <v>13</v>
      </c>
      <c r="F8" s="183" t="s">
        <v>14</v>
      </c>
      <c r="G8" s="183" t="s">
        <v>8</v>
      </c>
      <c r="H8" s="183" t="s">
        <v>9</v>
      </c>
      <c r="I8" s="183" t="s">
        <v>10</v>
      </c>
      <c r="J8" s="183" t="s">
        <v>11</v>
      </c>
      <c r="K8" s="183" t="s">
        <v>12</v>
      </c>
      <c r="L8" s="183" t="s">
        <v>13</v>
      </c>
      <c r="M8" s="183" t="s">
        <v>14</v>
      </c>
      <c r="N8" s="183" t="s">
        <v>8</v>
      </c>
      <c r="O8" s="183" t="s">
        <v>9</v>
      </c>
      <c r="P8" s="183" t="s">
        <v>10</v>
      </c>
      <c r="Q8" s="183" t="s">
        <v>11</v>
      </c>
      <c r="R8" s="183" t="s">
        <v>12</v>
      </c>
      <c r="S8" s="183" t="s">
        <v>13</v>
      </c>
      <c r="T8" s="183" t="s">
        <v>14</v>
      </c>
      <c r="U8" s="183" t="s">
        <v>8</v>
      </c>
      <c r="V8" s="183" t="s">
        <v>9</v>
      </c>
      <c r="W8" s="183" t="s">
        <v>10</v>
      </c>
      <c r="X8" s="183" t="s">
        <v>11</v>
      </c>
      <c r="Y8" s="183" t="s">
        <v>12</v>
      </c>
      <c r="Z8" s="183" t="s">
        <v>13</v>
      </c>
      <c r="AA8" s="183" t="s">
        <v>14</v>
      </c>
      <c r="AB8" s="183" t="s">
        <v>8</v>
      </c>
      <c r="AC8" s="183" t="s">
        <v>9</v>
      </c>
      <c r="AD8" s="183" t="s">
        <v>10</v>
      </c>
      <c r="AE8" s="183" t="s">
        <v>11</v>
      </c>
      <c r="AF8" s="183" t="s">
        <v>12</v>
      </c>
      <c r="AG8" s="183" t="s">
        <v>13</v>
      </c>
      <c r="AH8" s="183" t="s">
        <v>14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ht="25.5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98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2">
        <v>1</v>
      </c>
      <c r="B13" s="82"/>
      <c r="C13" s="107"/>
      <c r="D13" s="13" t="s">
        <v>24</v>
      </c>
      <c r="E13" s="13"/>
      <c r="F13" s="124"/>
      <c r="G13" s="13" t="s">
        <v>24</v>
      </c>
      <c r="H13" s="13" t="s">
        <v>24</v>
      </c>
      <c r="I13" s="124"/>
      <c r="J13" s="124"/>
      <c r="K13" s="124"/>
      <c r="L13" s="124"/>
      <c r="M13" s="124"/>
      <c r="N13" s="13" t="s">
        <v>24</v>
      </c>
      <c r="O13" s="13" t="s">
        <v>24</v>
      </c>
      <c r="P13" s="124"/>
      <c r="Q13" s="124"/>
      <c r="R13" s="124"/>
      <c r="S13" s="124"/>
      <c r="T13" s="124"/>
      <c r="U13" s="13" t="s">
        <v>24</v>
      </c>
      <c r="V13" s="13" t="s">
        <v>24</v>
      </c>
      <c r="W13" s="124"/>
      <c r="X13" s="124"/>
      <c r="Y13" s="124"/>
      <c r="Z13" s="124"/>
      <c r="AA13" s="124"/>
      <c r="AB13" s="13" t="s">
        <v>24</v>
      </c>
      <c r="AC13" s="13" t="s">
        <v>24</v>
      </c>
      <c r="AD13" s="124"/>
      <c r="AE13" s="124"/>
      <c r="AF13" s="124"/>
      <c r="AG13" s="124"/>
      <c r="AH13" s="125"/>
      <c r="AI13" s="61">
        <f>COUNTIF(D13:AH13,"X")</f>
        <v>0</v>
      </c>
      <c r="AJ13" s="16">
        <f t="shared" ref="AJ13:AJ23" si="0">COUNTIF(D13:AH13,"T")</f>
        <v>9</v>
      </c>
      <c r="AK13" s="16">
        <f t="shared" ref="AK13:AK23" si="1">COUNTIF(D13:AH13,"İ")</f>
        <v>0</v>
      </c>
      <c r="AL13" s="16">
        <f t="shared" ref="AL13:AL23" si="2">COUNTIF(D13:AH13,"R")</f>
        <v>0</v>
      </c>
      <c r="AM13" s="16">
        <f t="shared" ref="AM13:AM23" si="3">COUNTIF(D13:AH13,"G")</f>
        <v>0</v>
      </c>
      <c r="AN13" s="17">
        <f t="shared" ref="AN13:AN23" si="4">SUM(AI13:AM13)</f>
        <v>9</v>
      </c>
    </row>
    <row r="14" spans="1:40" x14ac:dyDescent="0.25">
      <c r="A14" s="18">
        <v>2</v>
      </c>
      <c r="B14" s="84"/>
      <c r="C14" s="108"/>
      <c r="D14" s="122" t="s">
        <v>24</v>
      </c>
      <c r="E14" s="122"/>
      <c r="F14" s="121"/>
      <c r="G14" s="122" t="s">
        <v>24</v>
      </c>
      <c r="H14" s="122" t="s">
        <v>24</v>
      </c>
      <c r="I14" s="121"/>
      <c r="J14" s="121"/>
      <c r="K14" s="121"/>
      <c r="L14" s="121"/>
      <c r="M14" s="121"/>
      <c r="N14" s="122" t="s">
        <v>24</v>
      </c>
      <c r="O14" s="122" t="s">
        <v>24</v>
      </c>
      <c r="P14" s="121"/>
      <c r="Q14" s="121"/>
      <c r="R14" s="121"/>
      <c r="S14" s="121"/>
      <c r="T14" s="121"/>
      <c r="U14" s="122" t="s">
        <v>24</v>
      </c>
      <c r="V14" s="122" t="s">
        <v>24</v>
      </c>
      <c r="W14" s="121"/>
      <c r="X14" s="121"/>
      <c r="Y14" s="121"/>
      <c r="Z14" s="121"/>
      <c r="AA14" s="121"/>
      <c r="AB14" s="122" t="s">
        <v>24</v>
      </c>
      <c r="AC14" s="122" t="s">
        <v>24</v>
      </c>
      <c r="AD14" s="121"/>
      <c r="AE14" s="121"/>
      <c r="AF14" s="121"/>
      <c r="AG14" s="121"/>
      <c r="AH14" s="127"/>
      <c r="AI14" s="61">
        <f t="shared" ref="AI14:AI27" si="5">COUNTIF(D14:AH14,"X")</f>
        <v>0</v>
      </c>
      <c r="AJ14" s="20">
        <f t="shared" si="0"/>
        <v>9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9</v>
      </c>
    </row>
    <row r="15" spans="1:40" x14ac:dyDescent="0.25">
      <c r="A15" s="18">
        <v>3</v>
      </c>
      <c r="B15" s="86"/>
      <c r="C15" s="109"/>
      <c r="D15" s="122" t="s">
        <v>24</v>
      </c>
      <c r="E15" s="122"/>
      <c r="F15" s="121"/>
      <c r="G15" s="122" t="s">
        <v>24</v>
      </c>
      <c r="H15" s="122" t="s">
        <v>24</v>
      </c>
      <c r="I15" s="121"/>
      <c r="J15" s="121"/>
      <c r="K15" s="121"/>
      <c r="L15" s="121"/>
      <c r="M15" s="121"/>
      <c r="N15" s="122" t="s">
        <v>24</v>
      </c>
      <c r="O15" s="122" t="s">
        <v>24</v>
      </c>
      <c r="P15" s="121"/>
      <c r="Q15" s="121"/>
      <c r="R15" s="121"/>
      <c r="S15" s="121"/>
      <c r="T15" s="121"/>
      <c r="U15" s="122" t="s">
        <v>24</v>
      </c>
      <c r="V15" s="122" t="s">
        <v>24</v>
      </c>
      <c r="W15" s="121"/>
      <c r="X15" s="121"/>
      <c r="Y15" s="121"/>
      <c r="Z15" s="121"/>
      <c r="AA15" s="121"/>
      <c r="AB15" s="122" t="s">
        <v>24</v>
      </c>
      <c r="AC15" s="122" t="s">
        <v>24</v>
      </c>
      <c r="AD15" s="121"/>
      <c r="AE15" s="121"/>
      <c r="AF15" s="121"/>
      <c r="AG15" s="121"/>
      <c r="AH15" s="127"/>
      <c r="AI15" s="61">
        <f t="shared" si="5"/>
        <v>0</v>
      </c>
      <c r="AJ15" s="20">
        <f t="shared" si="0"/>
        <v>9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9</v>
      </c>
    </row>
    <row r="16" spans="1:40" x14ac:dyDescent="0.25">
      <c r="A16" s="18">
        <v>4</v>
      </c>
      <c r="B16" s="86"/>
      <c r="C16" s="109"/>
      <c r="D16" s="122" t="s">
        <v>24</v>
      </c>
      <c r="E16" s="122"/>
      <c r="F16" s="121"/>
      <c r="G16" s="122" t="s">
        <v>24</v>
      </c>
      <c r="H16" s="122" t="s">
        <v>24</v>
      </c>
      <c r="I16" s="121"/>
      <c r="J16" s="121"/>
      <c r="K16" s="121"/>
      <c r="L16" s="121"/>
      <c r="M16" s="121"/>
      <c r="N16" s="122" t="s">
        <v>24</v>
      </c>
      <c r="O16" s="122" t="s">
        <v>24</v>
      </c>
      <c r="P16" s="121"/>
      <c r="Q16" s="121"/>
      <c r="R16" s="121"/>
      <c r="S16" s="121"/>
      <c r="T16" s="121"/>
      <c r="U16" s="122" t="s">
        <v>24</v>
      </c>
      <c r="V16" s="122" t="s">
        <v>24</v>
      </c>
      <c r="W16" s="121"/>
      <c r="X16" s="121"/>
      <c r="Y16" s="121"/>
      <c r="Z16" s="121"/>
      <c r="AA16" s="121"/>
      <c r="AB16" s="122" t="s">
        <v>24</v>
      </c>
      <c r="AC16" s="122" t="s">
        <v>24</v>
      </c>
      <c r="AD16" s="121"/>
      <c r="AE16" s="121"/>
      <c r="AF16" s="121"/>
      <c r="AG16" s="121"/>
      <c r="AH16" s="127"/>
      <c r="AI16" s="61">
        <f t="shared" si="5"/>
        <v>0</v>
      </c>
      <c r="AJ16" s="20">
        <f t="shared" si="0"/>
        <v>9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9</v>
      </c>
    </row>
    <row r="17" spans="1:40" x14ac:dyDescent="0.25">
      <c r="A17" s="18">
        <v>5</v>
      </c>
      <c r="B17" s="88"/>
      <c r="C17" s="110"/>
      <c r="D17" s="122" t="s">
        <v>24</v>
      </c>
      <c r="E17" s="122"/>
      <c r="F17" s="121"/>
      <c r="G17" s="122" t="s">
        <v>24</v>
      </c>
      <c r="H17" s="122" t="s">
        <v>24</v>
      </c>
      <c r="I17" s="121"/>
      <c r="J17" s="121"/>
      <c r="K17" s="121"/>
      <c r="L17" s="121"/>
      <c r="M17" s="121"/>
      <c r="N17" s="122" t="s">
        <v>24</v>
      </c>
      <c r="O17" s="122" t="s">
        <v>24</v>
      </c>
      <c r="P17" s="121"/>
      <c r="Q17" s="121"/>
      <c r="R17" s="121"/>
      <c r="S17" s="121"/>
      <c r="T17" s="121"/>
      <c r="U17" s="122" t="s">
        <v>24</v>
      </c>
      <c r="V17" s="122" t="s">
        <v>24</v>
      </c>
      <c r="W17" s="121"/>
      <c r="X17" s="121"/>
      <c r="Y17" s="121"/>
      <c r="Z17" s="121"/>
      <c r="AA17" s="121"/>
      <c r="AB17" s="122" t="s">
        <v>24</v>
      </c>
      <c r="AC17" s="122" t="s">
        <v>24</v>
      </c>
      <c r="AD17" s="121"/>
      <c r="AE17" s="121"/>
      <c r="AF17" s="121"/>
      <c r="AG17" s="121"/>
      <c r="AH17" s="127"/>
      <c r="AI17" s="61">
        <f t="shared" si="5"/>
        <v>0</v>
      </c>
      <c r="AJ17" s="20">
        <f t="shared" si="0"/>
        <v>9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9</v>
      </c>
    </row>
    <row r="18" spans="1:40" x14ac:dyDescent="0.25">
      <c r="A18" s="18">
        <v>6</v>
      </c>
      <c r="B18" s="90"/>
      <c r="C18" s="111"/>
      <c r="D18" s="122" t="s">
        <v>24</v>
      </c>
      <c r="E18" s="122"/>
      <c r="F18" s="121"/>
      <c r="G18" s="122" t="s">
        <v>24</v>
      </c>
      <c r="H18" s="122" t="s">
        <v>24</v>
      </c>
      <c r="I18" s="121"/>
      <c r="J18" s="121"/>
      <c r="K18" s="121"/>
      <c r="L18" s="121"/>
      <c r="M18" s="121"/>
      <c r="N18" s="122" t="s">
        <v>24</v>
      </c>
      <c r="O18" s="122" t="s">
        <v>24</v>
      </c>
      <c r="P18" s="121"/>
      <c r="Q18" s="121"/>
      <c r="R18" s="121"/>
      <c r="S18" s="121"/>
      <c r="T18" s="121"/>
      <c r="U18" s="122" t="s">
        <v>24</v>
      </c>
      <c r="V18" s="122" t="s">
        <v>24</v>
      </c>
      <c r="W18" s="121"/>
      <c r="X18" s="121"/>
      <c r="Y18" s="121"/>
      <c r="Z18" s="121"/>
      <c r="AA18" s="121"/>
      <c r="AB18" s="122" t="s">
        <v>24</v>
      </c>
      <c r="AC18" s="122" t="s">
        <v>24</v>
      </c>
      <c r="AD18" s="121"/>
      <c r="AE18" s="121"/>
      <c r="AF18" s="121"/>
      <c r="AG18" s="121"/>
      <c r="AH18" s="127"/>
      <c r="AI18" s="61">
        <f t="shared" si="5"/>
        <v>0</v>
      </c>
      <c r="AJ18" s="20">
        <f t="shared" si="0"/>
        <v>9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9</v>
      </c>
    </row>
    <row r="19" spans="1:40" x14ac:dyDescent="0.25">
      <c r="A19" s="18">
        <v>7</v>
      </c>
      <c r="B19" s="86"/>
      <c r="C19" s="109"/>
      <c r="D19" s="122" t="s">
        <v>24</v>
      </c>
      <c r="E19" s="122"/>
      <c r="F19" s="121"/>
      <c r="G19" s="122" t="s">
        <v>24</v>
      </c>
      <c r="H19" s="122" t="s">
        <v>24</v>
      </c>
      <c r="I19" s="121"/>
      <c r="J19" s="121"/>
      <c r="K19" s="121"/>
      <c r="L19" s="121"/>
      <c r="M19" s="121"/>
      <c r="N19" s="122" t="s">
        <v>24</v>
      </c>
      <c r="O19" s="122" t="s">
        <v>24</v>
      </c>
      <c r="P19" s="121"/>
      <c r="Q19" s="121"/>
      <c r="R19" s="121"/>
      <c r="S19" s="121"/>
      <c r="T19" s="121"/>
      <c r="U19" s="122" t="s">
        <v>24</v>
      </c>
      <c r="V19" s="122" t="s">
        <v>24</v>
      </c>
      <c r="W19" s="121"/>
      <c r="X19" s="121"/>
      <c r="Y19" s="121"/>
      <c r="Z19" s="121"/>
      <c r="AA19" s="121"/>
      <c r="AB19" s="122" t="s">
        <v>24</v>
      </c>
      <c r="AC19" s="122" t="s">
        <v>24</v>
      </c>
      <c r="AD19" s="121"/>
      <c r="AE19" s="121"/>
      <c r="AF19" s="121"/>
      <c r="AG19" s="121"/>
      <c r="AH19" s="127"/>
      <c r="AI19" s="61">
        <f t="shared" si="5"/>
        <v>0</v>
      </c>
      <c r="AJ19" s="20">
        <f t="shared" si="0"/>
        <v>9</v>
      </c>
      <c r="AK19" s="20">
        <f t="shared" si="1"/>
        <v>0</v>
      </c>
      <c r="AL19" s="20">
        <f t="shared" si="2"/>
        <v>0</v>
      </c>
      <c r="AM19" s="20">
        <f t="shared" si="3"/>
        <v>0</v>
      </c>
      <c r="AN19" s="21">
        <f t="shared" si="4"/>
        <v>9</v>
      </c>
    </row>
    <row r="20" spans="1:40" x14ac:dyDescent="0.25">
      <c r="A20" s="18">
        <v>8</v>
      </c>
      <c r="B20" s="92"/>
      <c r="C20" s="110"/>
      <c r="D20" s="122" t="s">
        <v>24</v>
      </c>
      <c r="E20" s="122"/>
      <c r="F20" s="121"/>
      <c r="G20" s="122" t="s">
        <v>24</v>
      </c>
      <c r="H20" s="122" t="s">
        <v>24</v>
      </c>
      <c r="I20" s="121"/>
      <c r="J20" s="121"/>
      <c r="K20" s="121"/>
      <c r="L20" s="121"/>
      <c r="M20" s="121"/>
      <c r="N20" s="122" t="s">
        <v>24</v>
      </c>
      <c r="O20" s="122" t="s">
        <v>24</v>
      </c>
      <c r="P20" s="121"/>
      <c r="Q20" s="121"/>
      <c r="R20" s="121"/>
      <c r="S20" s="121"/>
      <c r="T20" s="121"/>
      <c r="U20" s="122" t="s">
        <v>24</v>
      </c>
      <c r="V20" s="122" t="s">
        <v>24</v>
      </c>
      <c r="W20" s="121"/>
      <c r="X20" s="121"/>
      <c r="Y20" s="121"/>
      <c r="Z20" s="121"/>
      <c r="AA20" s="121"/>
      <c r="AB20" s="122" t="s">
        <v>24</v>
      </c>
      <c r="AC20" s="122" t="s">
        <v>24</v>
      </c>
      <c r="AD20" s="121"/>
      <c r="AE20" s="121"/>
      <c r="AF20" s="121"/>
      <c r="AG20" s="121"/>
      <c r="AH20" s="127"/>
      <c r="AI20" s="61">
        <f t="shared" si="5"/>
        <v>0</v>
      </c>
      <c r="AJ20" s="20">
        <f t="shared" si="0"/>
        <v>9</v>
      </c>
      <c r="AK20" s="20">
        <f t="shared" si="1"/>
        <v>0</v>
      </c>
      <c r="AL20" s="20">
        <f t="shared" si="2"/>
        <v>0</v>
      </c>
      <c r="AM20" s="20">
        <f t="shared" si="3"/>
        <v>0</v>
      </c>
      <c r="AN20" s="21">
        <f t="shared" si="4"/>
        <v>9</v>
      </c>
    </row>
    <row r="21" spans="1:40" x14ac:dyDescent="0.25">
      <c r="A21" s="18">
        <v>9</v>
      </c>
      <c r="B21" s="92"/>
      <c r="C21" s="110"/>
      <c r="D21" s="122" t="s">
        <v>24</v>
      </c>
      <c r="E21" s="122"/>
      <c r="F21" s="121"/>
      <c r="G21" s="122" t="s">
        <v>24</v>
      </c>
      <c r="H21" s="122" t="s">
        <v>24</v>
      </c>
      <c r="I21" s="121"/>
      <c r="J21" s="121"/>
      <c r="K21" s="121"/>
      <c r="L21" s="121"/>
      <c r="M21" s="121"/>
      <c r="N21" s="122" t="s">
        <v>24</v>
      </c>
      <c r="O21" s="122" t="s">
        <v>24</v>
      </c>
      <c r="P21" s="121"/>
      <c r="Q21" s="121"/>
      <c r="R21" s="121"/>
      <c r="S21" s="121"/>
      <c r="T21" s="121"/>
      <c r="U21" s="122" t="s">
        <v>24</v>
      </c>
      <c r="V21" s="122" t="s">
        <v>24</v>
      </c>
      <c r="W21" s="121"/>
      <c r="X21" s="121"/>
      <c r="Y21" s="121"/>
      <c r="Z21" s="121"/>
      <c r="AA21" s="121"/>
      <c r="AB21" s="122" t="s">
        <v>24</v>
      </c>
      <c r="AC21" s="122" t="s">
        <v>24</v>
      </c>
      <c r="AD21" s="121"/>
      <c r="AE21" s="121"/>
      <c r="AF21" s="121"/>
      <c r="AG21" s="121"/>
      <c r="AH21" s="127"/>
      <c r="AI21" s="61">
        <f t="shared" ref="AI21:AI22" si="6">COUNTIF(D21:AH21,"X")</f>
        <v>0</v>
      </c>
      <c r="AJ21" s="20">
        <f t="shared" ref="AJ21:AJ22" si="7">COUNTIF(D21:AH21,"T")</f>
        <v>9</v>
      </c>
      <c r="AK21" s="20">
        <f t="shared" ref="AK21:AK22" si="8">COUNTIF(D21:AH21,"İ")</f>
        <v>0</v>
      </c>
      <c r="AL21" s="20">
        <f t="shared" ref="AL21:AL22" si="9">COUNTIF(D21:AH21,"R")</f>
        <v>0</v>
      </c>
      <c r="AM21" s="20">
        <f t="shared" ref="AM21:AM22" si="10">COUNTIF(D21:AH21,"G")</f>
        <v>0</v>
      </c>
      <c r="AN21" s="21">
        <f t="shared" ref="AN21:AN22" si="11">SUM(AI21:AM21)</f>
        <v>9</v>
      </c>
    </row>
    <row r="22" spans="1:40" x14ac:dyDescent="0.25">
      <c r="A22" s="18">
        <v>10</v>
      </c>
      <c r="B22" s="92"/>
      <c r="C22" s="110"/>
      <c r="D22" s="122" t="s">
        <v>24</v>
      </c>
      <c r="E22" s="122"/>
      <c r="F22" s="121"/>
      <c r="G22" s="122" t="s">
        <v>24</v>
      </c>
      <c r="H22" s="122" t="s">
        <v>24</v>
      </c>
      <c r="I22" s="121"/>
      <c r="J22" s="121"/>
      <c r="K22" s="121"/>
      <c r="L22" s="121"/>
      <c r="M22" s="121"/>
      <c r="N22" s="122" t="s">
        <v>24</v>
      </c>
      <c r="O22" s="122" t="s">
        <v>24</v>
      </c>
      <c r="P22" s="121"/>
      <c r="Q22" s="121"/>
      <c r="R22" s="121"/>
      <c r="S22" s="121"/>
      <c r="T22" s="121"/>
      <c r="U22" s="122" t="s">
        <v>24</v>
      </c>
      <c r="V22" s="122" t="s">
        <v>24</v>
      </c>
      <c r="W22" s="121"/>
      <c r="X22" s="121"/>
      <c r="Y22" s="121"/>
      <c r="Z22" s="121"/>
      <c r="AA22" s="121"/>
      <c r="AB22" s="122" t="s">
        <v>24</v>
      </c>
      <c r="AC22" s="122" t="s">
        <v>24</v>
      </c>
      <c r="AD22" s="121"/>
      <c r="AE22" s="121"/>
      <c r="AF22" s="121"/>
      <c r="AG22" s="121"/>
      <c r="AH22" s="127"/>
      <c r="AI22" s="61">
        <f t="shared" si="6"/>
        <v>0</v>
      </c>
      <c r="AJ22" s="20">
        <f t="shared" si="7"/>
        <v>9</v>
      </c>
      <c r="AK22" s="20">
        <f t="shared" si="8"/>
        <v>0</v>
      </c>
      <c r="AL22" s="20">
        <f t="shared" si="9"/>
        <v>0</v>
      </c>
      <c r="AM22" s="20">
        <f t="shared" si="10"/>
        <v>0</v>
      </c>
      <c r="AN22" s="21">
        <f t="shared" si="11"/>
        <v>9</v>
      </c>
    </row>
    <row r="23" spans="1:40" x14ac:dyDescent="0.25">
      <c r="A23" s="18">
        <v>11</v>
      </c>
      <c r="B23" s="93"/>
      <c r="C23" s="112"/>
      <c r="D23" s="122" t="s">
        <v>24</v>
      </c>
      <c r="E23" s="122"/>
      <c r="F23" s="121"/>
      <c r="G23" s="122" t="s">
        <v>24</v>
      </c>
      <c r="H23" s="122" t="s">
        <v>24</v>
      </c>
      <c r="I23" s="121"/>
      <c r="J23" s="121"/>
      <c r="K23" s="121"/>
      <c r="L23" s="121"/>
      <c r="M23" s="121"/>
      <c r="N23" s="122" t="s">
        <v>24</v>
      </c>
      <c r="O23" s="122" t="s">
        <v>24</v>
      </c>
      <c r="P23" s="121"/>
      <c r="Q23" s="121"/>
      <c r="R23" s="121"/>
      <c r="S23" s="121"/>
      <c r="T23" s="121"/>
      <c r="U23" s="122" t="s">
        <v>24</v>
      </c>
      <c r="V23" s="122" t="s">
        <v>24</v>
      </c>
      <c r="W23" s="121"/>
      <c r="X23" s="121"/>
      <c r="Y23" s="121"/>
      <c r="Z23" s="121"/>
      <c r="AA23" s="121"/>
      <c r="AB23" s="122" t="s">
        <v>24</v>
      </c>
      <c r="AC23" s="122" t="s">
        <v>24</v>
      </c>
      <c r="AD23" s="121"/>
      <c r="AE23" s="121"/>
      <c r="AF23" s="121"/>
      <c r="AG23" s="121"/>
      <c r="AH23" s="127"/>
      <c r="AI23" s="61">
        <f t="shared" si="5"/>
        <v>0</v>
      </c>
      <c r="AJ23" s="20">
        <f t="shared" si="0"/>
        <v>9</v>
      </c>
      <c r="AK23" s="20">
        <f t="shared" si="1"/>
        <v>0</v>
      </c>
      <c r="AL23" s="20">
        <f t="shared" si="2"/>
        <v>0</v>
      </c>
      <c r="AM23" s="20">
        <f t="shared" si="3"/>
        <v>0</v>
      </c>
      <c r="AN23" s="21">
        <f t="shared" si="4"/>
        <v>9</v>
      </c>
    </row>
    <row r="24" spans="1:40" x14ac:dyDescent="0.25">
      <c r="A24" s="18">
        <v>12</v>
      </c>
      <c r="B24" s="86"/>
      <c r="C24" s="109"/>
      <c r="D24" s="122" t="s">
        <v>24</v>
      </c>
      <c r="E24" s="122"/>
      <c r="F24" s="121"/>
      <c r="G24" s="122" t="s">
        <v>24</v>
      </c>
      <c r="H24" s="122" t="s">
        <v>24</v>
      </c>
      <c r="I24" s="121"/>
      <c r="J24" s="121"/>
      <c r="K24" s="121"/>
      <c r="L24" s="121"/>
      <c r="M24" s="121"/>
      <c r="N24" s="122" t="s">
        <v>24</v>
      </c>
      <c r="O24" s="122" t="s">
        <v>24</v>
      </c>
      <c r="P24" s="121"/>
      <c r="Q24" s="121"/>
      <c r="R24" s="121"/>
      <c r="S24" s="121"/>
      <c r="T24" s="121"/>
      <c r="U24" s="122" t="s">
        <v>24</v>
      </c>
      <c r="V24" s="122" t="s">
        <v>24</v>
      </c>
      <c r="W24" s="121"/>
      <c r="X24" s="121"/>
      <c r="Y24" s="121"/>
      <c r="Z24" s="121"/>
      <c r="AA24" s="121"/>
      <c r="AB24" s="122" t="s">
        <v>24</v>
      </c>
      <c r="AC24" s="122" t="s">
        <v>24</v>
      </c>
      <c r="AD24" s="121"/>
      <c r="AE24" s="121"/>
      <c r="AF24" s="121"/>
      <c r="AG24" s="121"/>
      <c r="AH24" s="127"/>
      <c r="AI24" s="61">
        <f t="shared" si="5"/>
        <v>0</v>
      </c>
      <c r="AJ24" s="20">
        <f t="shared" ref="AJ24:AJ27" si="12">COUNTIF(D24:AH24,"T")</f>
        <v>9</v>
      </c>
      <c r="AK24" s="20">
        <f t="shared" ref="AK24:AK27" si="13">COUNTIF(D24:AH24,"İ")</f>
        <v>0</v>
      </c>
      <c r="AL24" s="20">
        <f t="shared" ref="AL24:AL27" si="14">COUNTIF(D24:AH24,"R")</f>
        <v>0</v>
      </c>
      <c r="AM24" s="20">
        <f t="shared" ref="AM24:AM27" si="15">COUNTIF(D24:AH24,"G")</f>
        <v>0</v>
      </c>
      <c r="AN24" s="21">
        <f t="shared" ref="AN24:AN27" si="16">SUM(AI24:AM24)</f>
        <v>9</v>
      </c>
    </row>
    <row r="25" spans="1:40" x14ac:dyDescent="0.25">
      <c r="A25" s="18">
        <v>13</v>
      </c>
      <c r="B25" s="86"/>
      <c r="C25" s="109"/>
      <c r="D25" s="122" t="s">
        <v>24</v>
      </c>
      <c r="E25" s="122"/>
      <c r="F25" s="121"/>
      <c r="G25" s="122" t="s">
        <v>24</v>
      </c>
      <c r="H25" s="122" t="s">
        <v>24</v>
      </c>
      <c r="I25" s="121"/>
      <c r="J25" s="121"/>
      <c r="K25" s="121"/>
      <c r="L25" s="121"/>
      <c r="M25" s="121"/>
      <c r="N25" s="122" t="s">
        <v>24</v>
      </c>
      <c r="O25" s="122" t="s">
        <v>24</v>
      </c>
      <c r="P25" s="121"/>
      <c r="Q25" s="121"/>
      <c r="R25" s="121"/>
      <c r="S25" s="121"/>
      <c r="T25" s="121"/>
      <c r="U25" s="122" t="s">
        <v>24</v>
      </c>
      <c r="V25" s="122" t="s">
        <v>24</v>
      </c>
      <c r="W25" s="121"/>
      <c r="X25" s="121"/>
      <c r="Y25" s="121"/>
      <c r="Z25" s="121"/>
      <c r="AA25" s="121"/>
      <c r="AB25" s="122" t="s">
        <v>24</v>
      </c>
      <c r="AC25" s="122" t="s">
        <v>24</v>
      </c>
      <c r="AD25" s="121"/>
      <c r="AE25" s="121"/>
      <c r="AF25" s="121"/>
      <c r="AG25" s="121"/>
      <c r="AH25" s="127"/>
      <c r="AI25" s="61">
        <f t="shared" si="5"/>
        <v>0</v>
      </c>
      <c r="AJ25" s="20">
        <f t="shared" si="12"/>
        <v>9</v>
      </c>
      <c r="AK25" s="20">
        <f t="shared" si="13"/>
        <v>0</v>
      </c>
      <c r="AL25" s="20">
        <f t="shared" si="14"/>
        <v>0</v>
      </c>
      <c r="AM25" s="20">
        <f t="shared" si="15"/>
        <v>0</v>
      </c>
      <c r="AN25" s="21">
        <f t="shared" si="16"/>
        <v>9</v>
      </c>
    </row>
    <row r="26" spans="1:40" x14ac:dyDescent="0.25">
      <c r="A26" s="18">
        <v>14</v>
      </c>
      <c r="B26" s="86"/>
      <c r="C26" s="109"/>
      <c r="D26" s="122" t="s">
        <v>24</v>
      </c>
      <c r="E26" s="122"/>
      <c r="F26" s="121"/>
      <c r="G26" s="122" t="s">
        <v>24</v>
      </c>
      <c r="H26" s="122" t="s">
        <v>24</v>
      </c>
      <c r="I26" s="121"/>
      <c r="J26" s="121"/>
      <c r="K26" s="121"/>
      <c r="L26" s="121"/>
      <c r="M26" s="121"/>
      <c r="N26" s="122" t="s">
        <v>24</v>
      </c>
      <c r="O26" s="122" t="s">
        <v>24</v>
      </c>
      <c r="P26" s="121"/>
      <c r="Q26" s="121"/>
      <c r="R26" s="121"/>
      <c r="S26" s="121"/>
      <c r="T26" s="121"/>
      <c r="U26" s="122" t="s">
        <v>24</v>
      </c>
      <c r="V26" s="122" t="s">
        <v>24</v>
      </c>
      <c r="W26" s="121"/>
      <c r="X26" s="121"/>
      <c r="Y26" s="121"/>
      <c r="Z26" s="121"/>
      <c r="AA26" s="121"/>
      <c r="AB26" s="122" t="s">
        <v>24</v>
      </c>
      <c r="AC26" s="122" t="s">
        <v>24</v>
      </c>
      <c r="AD26" s="121"/>
      <c r="AE26" s="121"/>
      <c r="AF26" s="121"/>
      <c r="AG26" s="121"/>
      <c r="AH26" s="127"/>
      <c r="AI26" s="61">
        <f t="shared" si="5"/>
        <v>0</v>
      </c>
      <c r="AJ26" s="20">
        <f t="shared" si="12"/>
        <v>9</v>
      </c>
      <c r="AK26" s="20">
        <f t="shared" si="13"/>
        <v>0</v>
      </c>
      <c r="AL26" s="20">
        <f t="shared" si="14"/>
        <v>0</v>
      </c>
      <c r="AM26" s="20">
        <f t="shared" si="15"/>
        <v>0</v>
      </c>
      <c r="AN26" s="21">
        <f t="shared" si="16"/>
        <v>9</v>
      </c>
    </row>
    <row r="27" spans="1:40" ht="16.5" thickBot="1" x14ac:dyDescent="0.3">
      <c r="A27" s="18">
        <v>15</v>
      </c>
      <c r="B27" s="95"/>
      <c r="C27" s="113"/>
      <c r="D27" s="53" t="s">
        <v>24</v>
      </c>
      <c r="E27" s="53"/>
      <c r="F27" s="129"/>
      <c r="G27" s="53" t="s">
        <v>24</v>
      </c>
      <c r="H27" s="53" t="s">
        <v>24</v>
      </c>
      <c r="I27" s="129"/>
      <c r="J27" s="129"/>
      <c r="K27" s="129"/>
      <c r="L27" s="129"/>
      <c r="M27" s="129"/>
      <c r="N27" s="53" t="s">
        <v>24</v>
      </c>
      <c r="O27" s="53" t="s">
        <v>24</v>
      </c>
      <c r="P27" s="129"/>
      <c r="Q27" s="129"/>
      <c r="R27" s="129"/>
      <c r="S27" s="129"/>
      <c r="T27" s="129"/>
      <c r="U27" s="53" t="s">
        <v>24</v>
      </c>
      <c r="V27" s="53" t="s">
        <v>24</v>
      </c>
      <c r="W27" s="129"/>
      <c r="X27" s="129"/>
      <c r="Y27" s="129"/>
      <c r="Z27" s="129"/>
      <c r="AA27" s="129"/>
      <c r="AB27" s="53" t="s">
        <v>24</v>
      </c>
      <c r="AC27" s="53" t="s">
        <v>24</v>
      </c>
      <c r="AD27" s="129"/>
      <c r="AE27" s="129"/>
      <c r="AF27" s="129"/>
      <c r="AG27" s="129"/>
      <c r="AH27" s="130"/>
      <c r="AI27" s="62">
        <f t="shared" si="5"/>
        <v>0</v>
      </c>
      <c r="AJ27" s="23">
        <f t="shared" si="12"/>
        <v>9</v>
      </c>
      <c r="AK27" s="23">
        <f t="shared" si="13"/>
        <v>0</v>
      </c>
      <c r="AL27" s="23">
        <f t="shared" si="14"/>
        <v>0</v>
      </c>
      <c r="AM27" s="23">
        <f t="shared" si="15"/>
        <v>0</v>
      </c>
      <c r="AN27" s="24">
        <f t="shared" si="16"/>
        <v>9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Temmuz - 14 Ağustos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30"/>
      <c r="AE29" s="30"/>
      <c r="AF29" s="30"/>
      <c r="AG29" s="30"/>
      <c r="AH29" s="30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1"/>
      <c r="T31" s="34"/>
      <c r="U31" s="31"/>
      <c r="V31" s="31"/>
      <c r="W31" s="31"/>
      <c r="X31" s="189" t="s">
        <v>47</v>
      </c>
      <c r="Y31" s="189"/>
      <c r="Z31" s="189"/>
      <c r="AA31" s="189"/>
      <c r="AB31" s="189"/>
      <c r="AC31" s="189"/>
      <c r="AD31" s="189"/>
      <c r="AE31" s="189"/>
      <c r="AF31" s="189"/>
      <c r="AG31" s="189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49</v>
      </c>
      <c r="L33" s="179"/>
      <c r="M33" s="179"/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6" t="s">
        <v>28</v>
      </c>
      <c r="C34" s="55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177" t="s">
        <v>28</v>
      </c>
      <c r="AA34" s="177"/>
      <c r="AB34" s="177"/>
      <c r="AC34" s="177"/>
      <c r="AD34" s="177"/>
      <c r="AE34" s="50"/>
      <c r="AF34" s="50"/>
      <c r="AG34" s="195"/>
      <c r="AH34" s="195"/>
      <c r="AI34" s="195"/>
      <c r="AJ34" s="195"/>
      <c r="AK34" s="195"/>
      <c r="AL34" s="195"/>
      <c r="AM34" s="195"/>
      <c r="AN34" s="33"/>
    </row>
    <row r="35" spans="1:40" ht="8.25" customHeight="1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40"/>
      <c r="AA35" s="40"/>
      <c r="AB35" s="36"/>
      <c r="AC35" s="36"/>
      <c r="AD35" s="41"/>
      <c r="AE35" s="41"/>
      <c r="AF35" s="41"/>
      <c r="AG35" s="178"/>
      <c r="AH35" s="178"/>
      <c r="AI35" s="178"/>
      <c r="AJ35" s="178"/>
      <c r="AK35" s="178"/>
      <c r="AL35" s="178"/>
      <c r="AM35" s="178"/>
      <c r="AN35" s="33"/>
    </row>
    <row r="36" spans="1:40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78" t="s">
        <v>29</v>
      </c>
      <c r="AA36" s="178"/>
      <c r="AB36" s="178"/>
      <c r="AC36" s="36"/>
      <c r="AD36" s="41"/>
      <c r="AE36" s="41"/>
      <c r="AF36" s="41"/>
      <c r="AG36" s="190"/>
      <c r="AH36" s="190"/>
      <c r="AI36" s="190"/>
      <c r="AJ36" s="190"/>
      <c r="AK36" s="190"/>
      <c r="AL36" s="190"/>
      <c r="AM36" s="190"/>
      <c r="AN36" s="33"/>
    </row>
    <row r="37" spans="1:40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40"/>
      <c r="AA37" s="40"/>
      <c r="AB37" s="40"/>
      <c r="AC37" s="40"/>
      <c r="AD37" s="30"/>
      <c r="AE37" s="30"/>
      <c r="AF37" s="30"/>
      <c r="AG37" s="30"/>
      <c r="AH37" s="38"/>
      <c r="AI37" s="38"/>
      <c r="AJ37" s="38"/>
      <c r="AK37" s="38"/>
      <c r="AL37" s="38"/>
      <c r="AM37" s="38"/>
      <c r="AN37" s="33"/>
    </row>
    <row r="38" spans="1:40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40" t="s">
        <v>54</v>
      </c>
      <c r="AA38" s="40"/>
      <c r="AB38" s="40"/>
      <c r="AC38" s="40"/>
      <c r="AD38" s="30"/>
      <c r="AE38" s="30"/>
      <c r="AF38" s="30"/>
      <c r="AG38" s="30"/>
      <c r="AH38" s="38"/>
      <c r="AI38" s="38"/>
      <c r="AJ38" s="38"/>
      <c r="AK38" s="41"/>
      <c r="AL38" s="38"/>
      <c r="AM38" s="38"/>
      <c r="AN38" s="3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U8:U11"/>
    <mergeCell ref="V8:V11"/>
    <mergeCell ref="W8:W11"/>
    <mergeCell ref="X8:X11"/>
    <mergeCell ref="T8:T11"/>
    <mergeCell ref="D36:J36"/>
    <mergeCell ref="Z36:AB36"/>
    <mergeCell ref="AG36:AM36"/>
    <mergeCell ref="B29:AC29"/>
    <mergeCell ref="J31:P31"/>
    <mergeCell ref="X31:AG31"/>
    <mergeCell ref="J32:P32"/>
    <mergeCell ref="D33:J33"/>
    <mergeCell ref="K33:Q33"/>
    <mergeCell ref="K34:Q34"/>
    <mergeCell ref="Z34:AD34"/>
    <mergeCell ref="AG34:AM34"/>
    <mergeCell ref="K35:Q35"/>
    <mergeCell ref="AG35:AM35"/>
    <mergeCell ref="AN8:AN12"/>
    <mergeCell ref="AA8:AA11"/>
    <mergeCell ref="AB8:AB11"/>
    <mergeCell ref="AC8:AC11"/>
    <mergeCell ref="AD8:AD11"/>
    <mergeCell ref="AG8:AG11"/>
    <mergeCell ref="AH8:AH11"/>
    <mergeCell ref="AE8:AE11"/>
    <mergeCell ref="AF8:AF11"/>
    <mergeCell ref="AI8:AI12"/>
    <mergeCell ref="AJ8:AJ12"/>
    <mergeCell ref="AK8:AK12"/>
    <mergeCell ref="AL8:AL12"/>
    <mergeCell ref="AM8:AM12"/>
    <mergeCell ref="N8:N11"/>
    <mergeCell ref="O8:O11"/>
    <mergeCell ref="P8:P11"/>
    <mergeCell ref="Q8:Q11"/>
    <mergeCell ref="S8:S11"/>
    <mergeCell ref="R8:R11"/>
    <mergeCell ref="M8:M11"/>
    <mergeCell ref="A7:A10"/>
    <mergeCell ref="B7:C10"/>
    <mergeCell ref="D7:AH7"/>
    <mergeCell ref="AI7:AN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Y8:Y11"/>
    <mergeCell ref="Z8:Z11"/>
    <mergeCell ref="A5:B5"/>
    <mergeCell ref="AH5:AI5"/>
    <mergeCell ref="AJ5:AN5"/>
    <mergeCell ref="A4:B4"/>
    <mergeCell ref="E4:X4"/>
    <mergeCell ref="AH4:AI4"/>
    <mergeCell ref="AJ4:AN4"/>
  </mergeCells>
  <phoneticPr fontId="15" type="noConversion"/>
  <conditionalFormatting sqref="I13:I27 P13:P27 W13:W27 AD13:AD27">
    <cfRule type="cellIs" dxfId="83" priority="13" stopIfTrue="1" operator="equal">
      <formula>"T"</formula>
    </cfRule>
    <cfRule type="cellIs" dxfId="82" priority="14" stopIfTrue="1" operator="equal">
      <formula>"R"</formula>
    </cfRule>
    <cfRule type="cellIs" dxfId="81" priority="15" stopIfTrue="1" operator="equal">
      <formula>"İ"</formula>
    </cfRule>
  </conditionalFormatting>
  <conditionalFormatting sqref="F13:F27 I13:M27 P13:T27 W13:AA27 AD13:AH27">
    <cfRule type="cellIs" dxfId="80" priority="16" stopIfTrue="1" operator="equal">
      <formula>"T"</formula>
    </cfRule>
    <cfRule type="cellIs" dxfId="79" priority="17" stopIfTrue="1" operator="equal">
      <formula>"R"</formula>
    </cfRule>
    <cfRule type="cellIs" dxfId="78" priority="18" stopIfTrue="1" operator="equal">
      <formula>"İ"</formula>
    </cfRule>
  </conditionalFormatting>
  <conditionalFormatting sqref="D13:E27">
    <cfRule type="cellIs" dxfId="77" priority="10" stopIfTrue="1" operator="equal">
      <formula>"T"</formula>
    </cfRule>
    <cfRule type="cellIs" dxfId="76" priority="11" stopIfTrue="1" operator="equal">
      <formula>"R"</formula>
    </cfRule>
    <cfRule type="cellIs" dxfId="75" priority="12" stopIfTrue="1" operator="equal">
      <formula>"İ"</formula>
    </cfRule>
  </conditionalFormatting>
  <conditionalFormatting sqref="D14:E27">
    <cfRule type="cellIs" dxfId="74" priority="7" stopIfTrue="1" operator="equal">
      <formula>"T"</formula>
    </cfRule>
    <cfRule type="cellIs" dxfId="73" priority="8" stopIfTrue="1" operator="equal">
      <formula>"R"</formula>
    </cfRule>
    <cfRule type="cellIs" dxfId="72" priority="9" stopIfTrue="1" operator="equal">
      <formula>"İ"</formula>
    </cfRule>
  </conditionalFormatting>
  <conditionalFormatting sqref="AB13:AC27 U13:V27 N13:O27 G13:H27">
    <cfRule type="cellIs" dxfId="71" priority="4" stopIfTrue="1" operator="equal">
      <formula>"T"</formula>
    </cfRule>
    <cfRule type="cellIs" dxfId="70" priority="5" stopIfTrue="1" operator="equal">
      <formula>"R"</formula>
    </cfRule>
    <cfRule type="cellIs" dxfId="69" priority="6" stopIfTrue="1" operator="equal">
      <formula>"İ"</formula>
    </cfRule>
  </conditionalFormatting>
  <conditionalFormatting sqref="AB14:AC27 U14:V27 N14:O27 G14:H27">
    <cfRule type="cellIs" dxfId="68" priority="1" stopIfTrue="1" operator="equal">
      <formula>"T"</formula>
    </cfRule>
    <cfRule type="cellIs" dxfId="67" priority="2" stopIfTrue="1" operator="equal">
      <formula>"R"</formula>
    </cfRule>
    <cfRule type="cellIs" dxfId="66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8:B19 B24:B26 B14:B16">
      <formula1>11</formula1>
      <formula2>11</formula2>
    </dataValidation>
  </dataValidations>
  <pageMargins left="0.59055118110236227" right="0" top="0.39370078740157483" bottom="0.3937007874015748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9"/>
  <sheetViews>
    <sheetView topLeftCell="A10" zoomScaleNormal="100" workbookViewId="0">
      <selection activeCell="M40" sqref="M40"/>
    </sheetView>
  </sheetViews>
  <sheetFormatPr defaultColWidth="11" defaultRowHeight="15.75" x14ac:dyDescent="0.25"/>
  <cols>
    <col min="1" max="1" width="4" bestFit="1" customWidth="1"/>
    <col min="2" max="2" width="19.125" customWidth="1"/>
    <col min="3" max="3" width="15.75" customWidth="1"/>
    <col min="4" max="5" width="3.125" bestFit="1" customWidth="1"/>
    <col min="6" max="6" width="4.125" bestFit="1" customWidth="1"/>
    <col min="7" max="17" width="3.125" bestFit="1" customWidth="1"/>
    <col min="18" max="18" width="3.125" customWidth="1"/>
    <col min="19" max="30" width="3.125" bestFit="1" customWidth="1"/>
    <col min="31" max="32" width="3.125" customWidth="1"/>
    <col min="33" max="35" width="3.125" bestFit="1" customWidth="1"/>
    <col min="36" max="36" width="3.625" customWidth="1"/>
    <col min="37" max="39" width="3.125" bestFit="1" customWidth="1"/>
    <col min="40" max="40" width="4" customWidth="1"/>
  </cols>
  <sheetData>
    <row r="3" spans="1:40" ht="16.5" thickBot="1" x14ac:dyDescent="0.3">
      <c r="AH3" s="43"/>
      <c r="AI3" s="43"/>
    </row>
    <row r="4" spans="1:40" ht="16.5" thickBot="1" x14ac:dyDescent="0.3">
      <c r="A4" s="199" t="s">
        <v>37</v>
      </c>
      <c r="B4" s="200"/>
      <c r="C4" s="102"/>
      <c r="D4" s="1"/>
      <c r="E4" s="201" t="s">
        <v>0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"/>
      <c r="Z4" s="2"/>
      <c r="AA4" s="2"/>
      <c r="AB4" s="3"/>
      <c r="AC4" s="3"/>
      <c r="AD4" s="3"/>
      <c r="AE4" s="3"/>
      <c r="AF4" s="3"/>
      <c r="AG4" s="44"/>
      <c r="AH4" s="202" t="s">
        <v>1</v>
      </c>
      <c r="AI4" s="203"/>
      <c r="AJ4" s="204">
        <f>SUM(OCAK!AJ4)</f>
        <v>2026</v>
      </c>
      <c r="AK4" s="205"/>
      <c r="AL4" s="205"/>
      <c r="AM4" s="205"/>
      <c r="AN4" s="206"/>
    </row>
    <row r="5" spans="1:40" ht="16.5" thickBot="1" x14ac:dyDescent="0.3">
      <c r="A5" s="210" t="s">
        <v>2</v>
      </c>
      <c r="B5" s="211"/>
      <c r="C5" s="10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5"/>
      <c r="AH5" s="212" t="s">
        <v>4</v>
      </c>
      <c r="AI5" s="213"/>
      <c r="AJ5" s="222" t="s">
        <v>32</v>
      </c>
      <c r="AK5" s="222"/>
      <c r="AL5" s="222"/>
      <c r="AM5" s="222"/>
      <c r="AN5" s="223"/>
    </row>
    <row r="6" spans="1:40" ht="16.5" thickBot="1" x14ac:dyDescent="0.3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"/>
    </row>
    <row r="7" spans="1:40" x14ac:dyDescent="0.25">
      <c r="A7" s="214"/>
      <c r="B7" s="216" t="s">
        <v>5</v>
      </c>
      <c r="C7" s="216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191" t="s">
        <v>7</v>
      </c>
      <c r="AJ7" s="192"/>
      <c r="AK7" s="192"/>
      <c r="AL7" s="192"/>
      <c r="AM7" s="192"/>
      <c r="AN7" s="193"/>
    </row>
    <row r="8" spans="1:40" ht="15.95" customHeight="1" x14ac:dyDescent="0.25">
      <c r="A8" s="215"/>
      <c r="B8" s="217"/>
      <c r="C8" s="217"/>
      <c r="D8" s="183" t="s">
        <v>8</v>
      </c>
      <c r="E8" s="183" t="s">
        <v>9</v>
      </c>
      <c r="F8" s="183" t="s">
        <v>10</v>
      </c>
      <c r="G8" s="183" t="s">
        <v>11</v>
      </c>
      <c r="H8" s="183" t="s">
        <v>12</v>
      </c>
      <c r="I8" s="183" t="s">
        <v>13</v>
      </c>
      <c r="J8" s="183" t="s">
        <v>14</v>
      </c>
      <c r="K8" s="183" t="s">
        <v>8</v>
      </c>
      <c r="L8" s="183" t="s">
        <v>9</v>
      </c>
      <c r="M8" s="183" t="s">
        <v>10</v>
      </c>
      <c r="N8" s="183" t="s">
        <v>11</v>
      </c>
      <c r="O8" s="183" t="s">
        <v>12</v>
      </c>
      <c r="P8" s="183" t="s">
        <v>13</v>
      </c>
      <c r="Q8" s="183" t="s">
        <v>14</v>
      </c>
      <c r="R8" s="183" t="s">
        <v>8</v>
      </c>
      <c r="S8" s="183" t="s">
        <v>9</v>
      </c>
      <c r="T8" s="183" t="s">
        <v>10</v>
      </c>
      <c r="U8" s="183" t="s">
        <v>11</v>
      </c>
      <c r="V8" s="183" t="s">
        <v>12</v>
      </c>
      <c r="W8" s="183" t="s">
        <v>13</v>
      </c>
      <c r="X8" s="183" t="s">
        <v>14</v>
      </c>
      <c r="Y8" s="183" t="s">
        <v>8</v>
      </c>
      <c r="Z8" s="183" t="s">
        <v>9</v>
      </c>
      <c r="AA8" s="183" t="s">
        <v>10</v>
      </c>
      <c r="AB8" s="183" t="s">
        <v>11</v>
      </c>
      <c r="AC8" s="183" t="s">
        <v>12</v>
      </c>
      <c r="AD8" s="183" t="s">
        <v>13</v>
      </c>
      <c r="AE8" s="183" t="s">
        <v>14</v>
      </c>
      <c r="AF8" s="183" t="s">
        <v>8</v>
      </c>
      <c r="AG8" s="183" t="s">
        <v>9</v>
      </c>
      <c r="AH8" s="183" t="s">
        <v>10</v>
      </c>
      <c r="AI8" s="186" t="s">
        <v>31</v>
      </c>
      <c r="AJ8" s="187" t="s">
        <v>15</v>
      </c>
      <c r="AK8" s="187" t="s">
        <v>16</v>
      </c>
      <c r="AL8" s="187" t="s">
        <v>17</v>
      </c>
      <c r="AM8" s="187" t="s">
        <v>18</v>
      </c>
      <c r="AN8" s="180" t="s">
        <v>7</v>
      </c>
    </row>
    <row r="9" spans="1:40" x14ac:dyDescent="0.25">
      <c r="A9" s="215"/>
      <c r="B9" s="217"/>
      <c r="C9" s="21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7"/>
      <c r="AJ9" s="187"/>
      <c r="AK9" s="187"/>
      <c r="AL9" s="187"/>
      <c r="AM9" s="187"/>
      <c r="AN9" s="180"/>
    </row>
    <row r="10" spans="1:40" x14ac:dyDescent="0.25">
      <c r="A10" s="215"/>
      <c r="B10" s="217"/>
      <c r="C10" s="21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7"/>
      <c r="AJ10" s="187"/>
      <c r="AK10" s="187"/>
      <c r="AL10" s="187"/>
      <c r="AM10" s="187"/>
      <c r="AN10" s="180"/>
    </row>
    <row r="11" spans="1:40" x14ac:dyDescent="0.25">
      <c r="A11" s="7" t="s">
        <v>19</v>
      </c>
      <c r="B11" s="97" t="s">
        <v>20</v>
      </c>
      <c r="C11" s="97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7"/>
      <c r="AJ11" s="187"/>
      <c r="AK11" s="187"/>
      <c r="AL11" s="187"/>
      <c r="AM11" s="187"/>
      <c r="AN11" s="180"/>
    </row>
    <row r="12" spans="1:40" ht="16.5" thickBot="1" x14ac:dyDescent="0.3">
      <c r="A12" s="9" t="s">
        <v>21</v>
      </c>
      <c r="B12" s="98" t="s">
        <v>22</v>
      </c>
      <c r="C12" s="98" t="s">
        <v>23</v>
      </c>
      <c r="D12" s="63">
        <v>15</v>
      </c>
      <c r="E12" s="63">
        <v>16</v>
      </c>
      <c r="F12" s="63">
        <v>17</v>
      </c>
      <c r="G12" s="63">
        <v>18</v>
      </c>
      <c r="H12" s="63">
        <v>19</v>
      </c>
      <c r="I12" s="63">
        <v>20</v>
      </c>
      <c r="J12" s="63">
        <v>21</v>
      </c>
      <c r="K12" s="63">
        <v>22</v>
      </c>
      <c r="L12" s="63">
        <v>23</v>
      </c>
      <c r="M12" s="63">
        <v>24</v>
      </c>
      <c r="N12" s="63">
        <v>25</v>
      </c>
      <c r="O12" s="63">
        <v>26</v>
      </c>
      <c r="P12" s="63">
        <v>27</v>
      </c>
      <c r="Q12" s="63">
        <v>28</v>
      </c>
      <c r="R12" s="63">
        <v>29</v>
      </c>
      <c r="S12" s="63">
        <v>30</v>
      </c>
      <c r="T12" s="63">
        <v>31</v>
      </c>
      <c r="U12" s="63">
        <v>1</v>
      </c>
      <c r="V12" s="63">
        <v>2</v>
      </c>
      <c r="W12" s="63">
        <v>3</v>
      </c>
      <c r="X12" s="63">
        <v>4</v>
      </c>
      <c r="Y12" s="63">
        <v>5</v>
      </c>
      <c r="Z12" s="63">
        <v>6</v>
      </c>
      <c r="AA12" s="63">
        <v>7</v>
      </c>
      <c r="AB12" s="63">
        <v>8</v>
      </c>
      <c r="AC12" s="63">
        <v>9</v>
      </c>
      <c r="AD12" s="63">
        <v>10</v>
      </c>
      <c r="AE12" s="63">
        <v>11</v>
      </c>
      <c r="AF12" s="63">
        <v>12</v>
      </c>
      <c r="AG12" s="63">
        <v>13</v>
      </c>
      <c r="AH12" s="63">
        <v>14</v>
      </c>
      <c r="AI12" s="187"/>
      <c r="AJ12" s="187"/>
      <c r="AK12" s="187"/>
      <c r="AL12" s="187"/>
      <c r="AM12" s="187"/>
      <c r="AN12" s="180"/>
    </row>
    <row r="13" spans="1:40" x14ac:dyDescent="0.25">
      <c r="A13" s="12">
        <v>1</v>
      </c>
      <c r="B13" s="82"/>
      <c r="C13" s="107"/>
      <c r="D13" s="13" t="s">
        <v>24</v>
      </c>
      <c r="E13" s="13" t="s">
        <v>24</v>
      </c>
      <c r="F13" s="124"/>
      <c r="G13" s="124"/>
      <c r="H13" s="124"/>
      <c r="I13" s="124"/>
      <c r="J13" s="124"/>
      <c r="K13" s="13" t="s">
        <v>24</v>
      </c>
      <c r="L13" s="13" t="s">
        <v>24</v>
      </c>
      <c r="M13" s="124"/>
      <c r="N13" s="124"/>
      <c r="O13" s="124"/>
      <c r="P13" s="124"/>
      <c r="Q13" s="124"/>
      <c r="R13" s="13" t="s">
        <v>24</v>
      </c>
      <c r="S13" s="13" t="s">
        <v>24</v>
      </c>
      <c r="T13" s="124"/>
      <c r="U13" s="124"/>
      <c r="V13" s="124"/>
      <c r="W13" s="124"/>
      <c r="X13" s="124"/>
      <c r="Y13" s="13" t="s">
        <v>24</v>
      </c>
      <c r="Z13" s="13" t="s">
        <v>24</v>
      </c>
      <c r="AA13" s="124"/>
      <c r="AB13" s="124"/>
      <c r="AC13" s="124"/>
      <c r="AD13" s="124"/>
      <c r="AE13" s="124"/>
      <c r="AF13" s="13" t="s">
        <v>24</v>
      </c>
      <c r="AG13" s="13" t="s">
        <v>24</v>
      </c>
      <c r="AH13" s="125"/>
      <c r="AI13" s="61">
        <f>COUNTIF(D13:AH13,"X")</f>
        <v>0</v>
      </c>
      <c r="AJ13" s="16">
        <f t="shared" ref="AJ13:AJ27" si="0">COUNTIF(D13:AH13,"T")</f>
        <v>10</v>
      </c>
      <c r="AK13" s="16">
        <f t="shared" ref="AK13:AK27" si="1">COUNTIF(D13:AH13,"İ")</f>
        <v>0</v>
      </c>
      <c r="AL13" s="16">
        <f t="shared" ref="AL13:AL27" si="2">COUNTIF(D13:AH13,"R")</f>
        <v>0</v>
      </c>
      <c r="AM13" s="16">
        <f t="shared" ref="AM13:AM27" si="3">COUNTIF(D13:AH13,"G")</f>
        <v>0</v>
      </c>
      <c r="AN13" s="17">
        <f t="shared" ref="AN13:AN27" si="4">SUM(AI13:AM13)</f>
        <v>10</v>
      </c>
    </row>
    <row r="14" spans="1:40" x14ac:dyDescent="0.25">
      <c r="A14" s="18">
        <v>2</v>
      </c>
      <c r="B14" s="84"/>
      <c r="C14" s="108"/>
      <c r="D14" s="122" t="s">
        <v>24</v>
      </c>
      <c r="E14" s="122" t="s">
        <v>24</v>
      </c>
      <c r="F14" s="121"/>
      <c r="G14" s="121"/>
      <c r="H14" s="121"/>
      <c r="I14" s="121"/>
      <c r="J14" s="121"/>
      <c r="K14" s="122" t="s">
        <v>24</v>
      </c>
      <c r="L14" s="122" t="s">
        <v>24</v>
      </c>
      <c r="M14" s="121"/>
      <c r="N14" s="121"/>
      <c r="O14" s="121"/>
      <c r="P14" s="121"/>
      <c r="Q14" s="121"/>
      <c r="R14" s="122" t="s">
        <v>24</v>
      </c>
      <c r="S14" s="122" t="s">
        <v>24</v>
      </c>
      <c r="T14" s="121"/>
      <c r="U14" s="121"/>
      <c r="V14" s="121"/>
      <c r="W14" s="121"/>
      <c r="X14" s="121"/>
      <c r="Y14" s="122" t="s">
        <v>24</v>
      </c>
      <c r="Z14" s="122" t="s">
        <v>24</v>
      </c>
      <c r="AA14" s="121"/>
      <c r="AB14" s="121"/>
      <c r="AC14" s="121"/>
      <c r="AD14" s="121"/>
      <c r="AE14" s="121"/>
      <c r="AF14" s="122" t="s">
        <v>24</v>
      </c>
      <c r="AG14" s="122" t="s">
        <v>24</v>
      </c>
      <c r="AH14" s="127"/>
      <c r="AI14" s="61">
        <f t="shared" ref="AI14:AI27" si="5">COUNTIF(D14:AH14,"X")</f>
        <v>0</v>
      </c>
      <c r="AJ14" s="20">
        <f t="shared" si="0"/>
        <v>10</v>
      </c>
      <c r="AK14" s="20">
        <f t="shared" si="1"/>
        <v>0</v>
      </c>
      <c r="AL14" s="20">
        <f t="shared" si="2"/>
        <v>0</v>
      </c>
      <c r="AM14" s="20">
        <f t="shared" si="3"/>
        <v>0</v>
      </c>
      <c r="AN14" s="21">
        <f t="shared" si="4"/>
        <v>10</v>
      </c>
    </row>
    <row r="15" spans="1:40" x14ac:dyDescent="0.25">
      <c r="A15" s="18">
        <v>3</v>
      </c>
      <c r="B15" s="86"/>
      <c r="C15" s="109"/>
      <c r="D15" s="122" t="s">
        <v>24</v>
      </c>
      <c r="E15" s="122" t="s">
        <v>24</v>
      </c>
      <c r="F15" s="121"/>
      <c r="G15" s="121"/>
      <c r="H15" s="121"/>
      <c r="I15" s="121"/>
      <c r="J15" s="121"/>
      <c r="K15" s="122" t="s">
        <v>24</v>
      </c>
      <c r="L15" s="122" t="s">
        <v>24</v>
      </c>
      <c r="M15" s="121"/>
      <c r="N15" s="121"/>
      <c r="O15" s="121"/>
      <c r="P15" s="121"/>
      <c r="Q15" s="121"/>
      <c r="R15" s="122" t="s">
        <v>24</v>
      </c>
      <c r="S15" s="122" t="s">
        <v>24</v>
      </c>
      <c r="T15" s="121"/>
      <c r="U15" s="121"/>
      <c r="V15" s="121"/>
      <c r="W15" s="121"/>
      <c r="X15" s="121"/>
      <c r="Y15" s="122" t="s">
        <v>24</v>
      </c>
      <c r="Z15" s="122" t="s">
        <v>24</v>
      </c>
      <c r="AA15" s="121"/>
      <c r="AB15" s="121"/>
      <c r="AC15" s="121"/>
      <c r="AD15" s="121"/>
      <c r="AE15" s="121"/>
      <c r="AF15" s="122" t="s">
        <v>24</v>
      </c>
      <c r="AG15" s="122" t="s">
        <v>24</v>
      </c>
      <c r="AH15" s="127"/>
      <c r="AI15" s="61">
        <f t="shared" si="5"/>
        <v>0</v>
      </c>
      <c r="AJ15" s="20">
        <f t="shared" si="0"/>
        <v>10</v>
      </c>
      <c r="AK15" s="20">
        <f t="shared" si="1"/>
        <v>0</v>
      </c>
      <c r="AL15" s="20">
        <f t="shared" si="2"/>
        <v>0</v>
      </c>
      <c r="AM15" s="20">
        <f t="shared" si="3"/>
        <v>0</v>
      </c>
      <c r="AN15" s="21">
        <f t="shared" si="4"/>
        <v>10</v>
      </c>
    </row>
    <row r="16" spans="1:40" x14ac:dyDescent="0.25">
      <c r="A16" s="18">
        <v>4</v>
      </c>
      <c r="B16" s="86"/>
      <c r="C16" s="109"/>
      <c r="D16" s="122" t="s">
        <v>24</v>
      </c>
      <c r="E16" s="122" t="s">
        <v>24</v>
      </c>
      <c r="F16" s="121"/>
      <c r="G16" s="121"/>
      <c r="H16" s="121"/>
      <c r="I16" s="121"/>
      <c r="J16" s="121"/>
      <c r="K16" s="122" t="s">
        <v>24</v>
      </c>
      <c r="L16" s="122" t="s">
        <v>24</v>
      </c>
      <c r="M16" s="121"/>
      <c r="N16" s="121"/>
      <c r="O16" s="121"/>
      <c r="P16" s="121"/>
      <c r="Q16" s="121"/>
      <c r="R16" s="122" t="s">
        <v>24</v>
      </c>
      <c r="S16" s="122" t="s">
        <v>24</v>
      </c>
      <c r="T16" s="121"/>
      <c r="U16" s="121"/>
      <c r="V16" s="121"/>
      <c r="W16" s="121"/>
      <c r="X16" s="121"/>
      <c r="Y16" s="122" t="s">
        <v>24</v>
      </c>
      <c r="Z16" s="122" t="s">
        <v>24</v>
      </c>
      <c r="AA16" s="121"/>
      <c r="AB16" s="121"/>
      <c r="AC16" s="121"/>
      <c r="AD16" s="121"/>
      <c r="AE16" s="121"/>
      <c r="AF16" s="122" t="s">
        <v>24</v>
      </c>
      <c r="AG16" s="122" t="s">
        <v>24</v>
      </c>
      <c r="AH16" s="127"/>
      <c r="AI16" s="61">
        <f t="shared" si="5"/>
        <v>0</v>
      </c>
      <c r="AJ16" s="20">
        <f t="shared" si="0"/>
        <v>10</v>
      </c>
      <c r="AK16" s="20">
        <f t="shared" si="1"/>
        <v>0</v>
      </c>
      <c r="AL16" s="20">
        <f t="shared" si="2"/>
        <v>0</v>
      </c>
      <c r="AM16" s="20">
        <f t="shared" si="3"/>
        <v>0</v>
      </c>
      <c r="AN16" s="21">
        <f t="shared" si="4"/>
        <v>10</v>
      </c>
    </row>
    <row r="17" spans="1:40" x14ac:dyDescent="0.25">
      <c r="A17" s="18">
        <v>5</v>
      </c>
      <c r="B17" s="88"/>
      <c r="C17" s="110"/>
      <c r="D17" s="122" t="s">
        <v>24</v>
      </c>
      <c r="E17" s="122" t="s">
        <v>24</v>
      </c>
      <c r="F17" s="121"/>
      <c r="G17" s="121"/>
      <c r="H17" s="121"/>
      <c r="I17" s="121"/>
      <c r="J17" s="121"/>
      <c r="K17" s="122" t="s">
        <v>24</v>
      </c>
      <c r="L17" s="122" t="s">
        <v>24</v>
      </c>
      <c r="M17" s="121"/>
      <c r="N17" s="121"/>
      <c r="O17" s="121"/>
      <c r="P17" s="121"/>
      <c r="Q17" s="121"/>
      <c r="R17" s="122" t="s">
        <v>24</v>
      </c>
      <c r="S17" s="122" t="s">
        <v>24</v>
      </c>
      <c r="T17" s="121"/>
      <c r="U17" s="121"/>
      <c r="V17" s="121"/>
      <c r="W17" s="121"/>
      <c r="X17" s="121"/>
      <c r="Y17" s="122" t="s">
        <v>24</v>
      </c>
      <c r="Z17" s="122" t="s">
        <v>24</v>
      </c>
      <c r="AA17" s="121"/>
      <c r="AB17" s="121"/>
      <c r="AC17" s="121"/>
      <c r="AD17" s="121"/>
      <c r="AE17" s="121"/>
      <c r="AF17" s="122" t="s">
        <v>24</v>
      </c>
      <c r="AG17" s="122" t="s">
        <v>24</v>
      </c>
      <c r="AH17" s="127"/>
      <c r="AI17" s="61">
        <f t="shared" si="5"/>
        <v>0</v>
      </c>
      <c r="AJ17" s="20">
        <f t="shared" si="0"/>
        <v>10</v>
      </c>
      <c r="AK17" s="20">
        <f t="shared" si="1"/>
        <v>0</v>
      </c>
      <c r="AL17" s="20">
        <f t="shared" si="2"/>
        <v>0</v>
      </c>
      <c r="AM17" s="20">
        <f t="shared" si="3"/>
        <v>0</v>
      </c>
      <c r="AN17" s="21">
        <f t="shared" si="4"/>
        <v>10</v>
      </c>
    </row>
    <row r="18" spans="1:40" x14ac:dyDescent="0.25">
      <c r="A18" s="18">
        <v>6</v>
      </c>
      <c r="B18" s="90"/>
      <c r="C18" s="111"/>
      <c r="D18" s="122" t="s">
        <v>24</v>
      </c>
      <c r="E18" s="122" t="s">
        <v>24</v>
      </c>
      <c r="F18" s="121"/>
      <c r="G18" s="121"/>
      <c r="H18" s="121"/>
      <c r="I18" s="121"/>
      <c r="J18" s="121"/>
      <c r="K18" s="122" t="s">
        <v>24</v>
      </c>
      <c r="L18" s="122" t="s">
        <v>24</v>
      </c>
      <c r="M18" s="121"/>
      <c r="N18" s="121"/>
      <c r="O18" s="121"/>
      <c r="P18" s="121"/>
      <c r="Q18" s="121"/>
      <c r="R18" s="122" t="s">
        <v>24</v>
      </c>
      <c r="S18" s="122" t="s">
        <v>24</v>
      </c>
      <c r="T18" s="121"/>
      <c r="U18" s="121"/>
      <c r="V18" s="121"/>
      <c r="W18" s="121"/>
      <c r="X18" s="121"/>
      <c r="Y18" s="122" t="s">
        <v>24</v>
      </c>
      <c r="Z18" s="122" t="s">
        <v>24</v>
      </c>
      <c r="AA18" s="121"/>
      <c r="AB18" s="121"/>
      <c r="AC18" s="121"/>
      <c r="AD18" s="121"/>
      <c r="AE18" s="121"/>
      <c r="AF18" s="122" t="s">
        <v>24</v>
      </c>
      <c r="AG18" s="122" t="s">
        <v>24</v>
      </c>
      <c r="AH18" s="127"/>
      <c r="AI18" s="61">
        <f t="shared" si="5"/>
        <v>0</v>
      </c>
      <c r="AJ18" s="20">
        <f t="shared" si="0"/>
        <v>10</v>
      </c>
      <c r="AK18" s="20">
        <f t="shared" si="1"/>
        <v>0</v>
      </c>
      <c r="AL18" s="20">
        <f t="shared" si="2"/>
        <v>0</v>
      </c>
      <c r="AM18" s="20">
        <f t="shared" si="3"/>
        <v>0</v>
      </c>
      <c r="AN18" s="21">
        <f t="shared" si="4"/>
        <v>10</v>
      </c>
    </row>
    <row r="19" spans="1:40" x14ac:dyDescent="0.25">
      <c r="A19" s="18">
        <v>7</v>
      </c>
      <c r="B19" s="90"/>
      <c r="C19" s="111"/>
      <c r="D19" s="122" t="s">
        <v>24</v>
      </c>
      <c r="E19" s="122" t="s">
        <v>24</v>
      </c>
      <c r="F19" s="121"/>
      <c r="G19" s="121"/>
      <c r="H19" s="121"/>
      <c r="I19" s="121"/>
      <c r="J19" s="121"/>
      <c r="K19" s="122" t="s">
        <v>24</v>
      </c>
      <c r="L19" s="122" t="s">
        <v>24</v>
      </c>
      <c r="M19" s="121"/>
      <c r="N19" s="121"/>
      <c r="O19" s="121"/>
      <c r="P19" s="121"/>
      <c r="Q19" s="121"/>
      <c r="R19" s="122" t="s">
        <v>24</v>
      </c>
      <c r="S19" s="122" t="s">
        <v>24</v>
      </c>
      <c r="T19" s="121"/>
      <c r="U19" s="121"/>
      <c r="V19" s="121"/>
      <c r="W19" s="121"/>
      <c r="X19" s="121"/>
      <c r="Y19" s="122" t="s">
        <v>24</v>
      </c>
      <c r="Z19" s="122" t="s">
        <v>24</v>
      </c>
      <c r="AA19" s="121"/>
      <c r="AB19" s="121"/>
      <c r="AC19" s="121"/>
      <c r="AD19" s="121"/>
      <c r="AE19" s="121"/>
      <c r="AF19" s="122" t="s">
        <v>24</v>
      </c>
      <c r="AG19" s="122" t="s">
        <v>24</v>
      </c>
      <c r="AH19" s="127"/>
      <c r="AI19" s="61">
        <f t="shared" ref="AI19:AI20" si="6">COUNTIF(D19:AH19,"X")</f>
        <v>0</v>
      </c>
      <c r="AJ19" s="20">
        <f t="shared" ref="AJ19:AJ20" si="7">COUNTIF(D19:AH19,"T")</f>
        <v>10</v>
      </c>
      <c r="AK19" s="20">
        <f t="shared" ref="AK19:AK20" si="8">COUNTIF(D19:AH19,"İ")</f>
        <v>0</v>
      </c>
      <c r="AL19" s="20">
        <f t="shared" ref="AL19:AL20" si="9">COUNTIF(D19:AH19,"R")</f>
        <v>0</v>
      </c>
      <c r="AM19" s="20">
        <f t="shared" ref="AM19:AM20" si="10">COUNTIF(D19:AH19,"G")</f>
        <v>0</v>
      </c>
      <c r="AN19" s="21">
        <f t="shared" ref="AN19:AN20" si="11">SUM(AI19:AM19)</f>
        <v>10</v>
      </c>
    </row>
    <row r="20" spans="1:40" x14ac:dyDescent="0.25">
      <c r="A20" s="18">
        <v>8</v>
      </c>
      <c r="B20" s="90"/>
      <c r="C20" s="111"/>
      <c r="D20" s="122" t="s">
        <v>24</v>
      </c>
      <c r="E20" s="122" t="s">
        <v>24</v>
      </c>
      <c r="F20" s="121"/>
      <c r="G20" s="121"/>
      <c r="H20" s="121"/>
      <c r="I20" s="121"/>
      <c r="J20" s="121"/>
      <c r="K20" s="122" t="s">
        <v>24</v>
      </c>
      <c r="L20" s="122" t="s">
        <v>24</v>
      </c>
      <c r="M20" s="121"/>
      <c r="N20" s="121"/>
      <c r="O20" s="121"/>
      <c r="P20" s="121"/>
      <c r="Q20" s="121"/>
      <c r="R20" s="122" t="s">
        <v>24</v>
      </c>
      <c r="S20" s="122" t="s">
        <v>24</v>
      </c>
      <c r="T20" s="121"/>
      <c r="U20" s="121"/>
      <c r="V20" s="121"/>
      <c r="W20" s="121"/>
      <c r="X20" s="121"/>
      <c r="Y20" s="122" t="s">
        <v>24</v>
      </c>
      <c r="Z20" s="122" t="s">
        <v>24</v>
      </c>
      <c r="AA20" s="121"/>
      <c r="AB20" s="121"/>
      <c r="AC20" s="121"/>
      <c r="AD20" s="121"/>
      <c r="AE20" s="121"/>
      <c r="AF20" s="122" t="s">
        <v>24</v>
      </c>
      <c r="AG20" s="122" t="s">
        <v>24</v>
      </c>
      <c r="AH20" s="127"/>
      <c r="AI20" s="61">
        <f t="shared" si="6"/>
        <v>0</v>
      </c>
      <c r="AJ20" s="20">
        <f t="shared" si="7"/>
        <v>10</v>
      </c>
      <c r="AK20" s="20">
        <f t="shared" si="8"/>
        <v>0</v>
      </c>
      <c r="AL20" s="20">
        <f t="shared" si="9"/>
        <v>0</v>
      </c>
      <c r="AM20" s="20">
        <f t="shared" si="10"/>
        <v>0</v>
      </c>
      <c r="AN20" s="21">
        <f t="shared" si="11"/>
        <v>10</v>
      </c>
    </row>
    <row r="21" spans="1:40" x14ac:dyDescent="0.25">
      <c r="A21" s="18">
        <v>9</v>
      </c>
      <c r="B21" s="86"/>
      <c r="C21" s="109"/>
      <c r="D21" s="122" t="s">
        <v>24</v>
      </c>
      <c r="E21" s="122" t="s">
        <v>24</v>
      </c>
      <c r="F21" s="121"/>
      <c r="G21" s="121"/>
      <c r="H21" s="121"/>
      <c r="I21" s="121"/>
      <c r="J21" s="121"/>
      <c r="K21" s="122" t="s">
        <v>24</v>
      </c>
      <c r="L21" s="122" t="s">
        <v>24</v>
      </c>
      <c r="M21" s="121"/>
      <c r="N21" s="121"/>
      <c r="O21" s="121"/>
      <c r="P21" s="121"/>
      <c r="Q21" s="121"/>
      <c r="R21" s="122" t="s">
        <v>24</v>
      </c>
      <c r="S21" s="122" t="s">
        <v>24</v>
      </c>
      <c r="T21" s="121"/>
      <c r="U21" s="121"/>
      <c r="V21" s="121"/>
      <c r="W21" s="121"/>
      <c r="X21" s="121"/>
      <c r="Y21" s="122" t="s">
        <v>24</v>
      </c>
      <c r="Z21" s="122" t="s">
        <v>24</v>
      </c>
      <c r="AA21" s="121"/>
      <c r="AB21" s="121"/>
      <c r="AC21" s="121"/>
      <c r="AD21" s="121"/>
      <c r="AE21" s="121"/>
      <c r="AF21" s="122" t="s">
        <v>24</v>
      </c>
      <c r="AG21" s="122" t="s">
        <v>24</v>
      </c>
      <c r="AH21" s="127"/>
      <c r="AI21" s="61">
        <f t="shared" si="5"/>
        <v>0</v>
      </c>
      <c r="AJ21" s="20">
        <f t="shared" si="0"/>
        <v>10</v>
      </c>
      <c r="AK21" s="20">
        <f t="shared" si="1"/>
        <v>0</v>
      </c>
      <c r="AL21" s="20">
        <f t="shared" si="2"/>
        <v>0</v>
      </c>
      <c r="AM21" s="20">
        <f t="shared" si="3"/>
        <v>0</v>
      </c>
      <c r="AN21" s="21">
        <f t="shared" si="4"/>
        <v>10</v>
      </c>
    </row>
    <row r="22" spans="1:40" x14ac:dyDescent="0.25">
      <c r="A22" s="18">
        <v>10</v>
      </c>
      <c r="B22" s="92"/>
      <c r="C22" s="110"/>
      <c r="D22" s="122" t="s">
        <v>24</v>
      </c>
      <c r="E22" s="122" t="s">
        <v>24</v>
      </c>
      <c r="F22" s="121"/>
      <c r="G22" s="121"/>
      <c r="H22" s="121"/>
      <c r="I22" s="121"/>
      <c r="J22" s="121"/>
      <c r="K22" s="122" t="s">
        <v>24</v>
      </c>
      <c r="L22" s="122" t="s">
        <v>24</v>
      </c>
      <c r="M22" s="121"/>
      <c r="N22" s="121"/>
      <c r="O22" s="121"/>
      <c r="P22" s="121"/>
      <c r="Q22" s="121"/>
      <c r="R22" s="122" t="s">
        <v>24</v>
      </c>
      <c r="S22" s="122" t="s">
        <v>24</v>
      </c>
      <c r="T22" s="121"/>
      <c r="U22" s="121"/>
      <c r="V22" s="121"/>
      <c r="W22" s="121"/>
      <c r="X22" s="121"/>
      <c r="Y22" s="122" t="s">
        <v>24</v>
      </c>
      <c r="Z22" s="122" t="s">
        <v>24</v>
      </c>
      <c r="AA22" s="121"/>
      <c r="AB22" s="121"/>
      <c r="AC22" s="121"/>
      <c r="AD22" s="121"/>
      <c r="AE22" s="121"/>
      <c r="AF22" s="122" t="s">
        <v>24</v>
      </c>
      <c r="AG22" s="122" t="s">
        <v>24</v>
      </c>
      <c r="AH22" s="127"/>
      <c r="AI22" s="61">
        <f t="shared" si="5"/>
        <v>0</v>
      </c>
      <c r="AJ22" s="20">
        <f t="shared" si="0"/>
        <v>10</v>
      </c>
      <c r="AK22" s="20">
        <f t="shared" si="1"/>
        <v>0</v>
      </c>
      <c r="AL22" s="20">
        <f t="shared" si="2"/>
        <v>0</v>
      </c>
      <c r="AM22" s="20">
        <f t="shared" si="3"/>
        <v>0</v>
      </c>
      <c r="AN22" s="21">
        <f t="shared" si="4"/>
        <v>10</v>
      </c>
    </row>
    <row r="23" spans="1:40" x14ac:dyDescent="0.25">
      <c r="A23" s="18">
        <v>11</v>
      </c>
      <c r="B23" s="93"/>
      <c r="C23" s="112"/>
      <c r="D23" s="122" t="s">
        <v>24</v>
      </c>
      <c r="E23" s="122" t="s">
        <v>24</v>
      </c>
      <c r="F23" s="121"/>
      <c r="G23" s="121"/>
      <c r="H23" s="121"/>
      <c r="I23" s="121"/>
      <c r="J23" s="121"/>
      <c r="K23" s="122" t="s">
        <v>24</v>
      </c>
      <c r="L23" s="122" t="s">
        <v>24</v>
      </c>
      <c r="M23" s="121"/>
      <c r="N23" s="121"/>
      <c r="O23" s="121"/>
      <c r="P23" s="121"/>
      <c r="Q23" s="121"/>
      <c r="R23" s="122" t="s">
        <v>24</v>
      </c>
      <c r="S23" s="122" t="s">
        <v>24</v>
      </c>
      <c r="T23" s="121"/>
      <c r="U23" s="121"/>
      <c r="V23" s="121"/>
      <c r="W23" s="121"/>
      <c r="X23" s="121"/>
      <c r="Y23" s="122" t="s">
        <v>24</v>
      </c>
      <c r="Z23" s="122" t="s">
        <v>24</v>
      </c>
      <c r="AA23" s="121"/>
      <c r="AB23" s="121"/>
      <c r="AC23" s="121"/>
      <c r="AD23" s="121"/>
      <c r="AE23" s="121"/>
      <c r="AF23" s="122" t="s">
        <v>24</v>
      </c>
      <c r="AG23" s="122" t="s">
        <v>24</v>
      </c>
      <c r="AH23" s="127"/>
      <c r="AI23" s="61">
        <f t="shared" si="5"/>
        <v>0</v>
      </c>
      <c r="AJ23" s="20">
        <f t="shared" si="0"/>
        <v>10</v>
      </c>
      <c r="AK23" s="20">
        <f t="shared" si="1"/>
        <v>0</v>
      </c>
      <c r="AL23" s="20">
        <f t="shared" si="2"/>
        <v>0</v>
      </c>
      <c r="AM23" s="20">
        <f t="shared" si="3"/>
        <v>0</v>
      </c>
      <c r="AN23" s="21">
        <f t="shared" si="4"/>
        <v>10</v>
      </c>
    </row>
    <row r="24" spans="1:40" x14ac:dyDescent="0.25">
      <c r="A24" s="18">
        <v>12</v>
      </c>
      <c r="B24" s="86"/>
      <c r="C24" s="109"/>
      <c r="D24" s="122" t="s">
        <v>24</v>
      </c>
      <c r="E24" s="122" t="s">
        <v>24</v>
      </c>
      <c r="F24" s="121"/>
      <c r="G24" s="121"/>
      <c r="H24" s="121"/>
      <c r="I24" s="121"/>
      <c r="J24" s="121"/>
      <c r="K24" s="122" t="s">
        <v>24</v>
      </c>
      <c r="L24" s="122" t="s">
        <v>24</v>
      </c>
      <c r="M24" s="121"/>
      <c r="N24" s="121"/>
      <c r="O24" s="121"/>
      <c r="P24" s="121"/>
      <c r="Q24" s="121"/>
      <c r="R24" s="122" t="s">
        <v>24</v>
      </c>
      <c r="S24" s="122" t="s">
        <v>24</v>
      </c>
      <c r="T24" s="121"/>
      <c r="U24" s="121"/>
      <c r="V24" s="121"/>
      <c r="W24" s="121"/>
      <c r="X24" s="121"/>
      <c r="Y24" s="122" t="s">
        <v>24</v>
      </c>
      <c r="Z24" s="122" t="s">
        <v>24</v>
      </c>
      <c r="AA24" s="121"/>
      <c r="AB24" s="121"/>
      <c r="AC24" s="121"/>
      <c r="AD24" s="121"/>
      <c r="AE24" s="121"/>
      <c r="AF24" s="122" t="s">
        <v>24</v>
      </c>
      <c r="AG24" s="122" t="s">
        <v>24</v>
      </c>
      <c r="AH24" s="127"/>
      <c r="AI24" s="61">
        <f t="shared" si="5"/>
        <v>0</v>
      </c>
      <c r="AJ24" s="20">
        <f t="shared" ref="AJ24:AJ26" si="12">COUNTIF(D24:AH24,"T")</f>
        <v>10</v>
      </c>
      <c r="AK24" s="20">
        <f t="shared" ref="AK24:AK26" si="13">COUNTIF(D24:AH24,"İ")</f>
        <v>0</v>
      </c>
      <c r="AL24" s="20">
        <f t="shared" ref="AL24:AL26" si="14">COUNTIF(D24:AH24,"R")</f>
        <v>0</v>
      </c>
      <c r="AM24" s="20">
        <f t="shared" ref="AM24:AM26" si="15">COUNTIF(D24:AH24,"G")</f>
        <v>0</v>
      </c>
      <c r="AN24" s="21">
        <f t="shared" ref="AN24:AN26" si="16">SUM(AI24:AM24)</f>
        <v>10</v>
      </c>
    </row>
    <row r="25" spans="1:40" x14ac:dyDescent="0.25">
      <c r="A25" s="18">
        <v>13</v>
      </c>
      <c r="B25" s="86"/>
      <c r="C25" s="109"/>
      <c r="D25" s="122" t="s">
        <v>24</v>
      </c>
      <c r="E25" s="122" t="s">
        <v>24</v>
      </c>
      <c r="F25" s="121"/>
      <c r="G25" s="121"/>
      <c r="H25" s="121"/>
      <c r="I25" s="121"/>
      <c r="J25" s="121"/>
      <c r="K25" s="122" t="s">
        <v>24</v>
      </c>
      <c r="L25" s="122" t="s">
        <v>24</v>
      </c>
      <c r="M25" s="121"/>
      <c r="N25" s="121"/>
      <c r="O25" s="121"/>
      <c r="P25" s="121"/>
      <c r="Q25" s="121"/>
      <c r="R25" s="122" t="s">
        <v>24</v>
      </c>
      <c r="S25" s="122" t="s">
        <v>24</v>
      </c>
      <c r="T25" s="121"/>
      <c r="U25" s="121"/>
      <c r="V25" s="121"/>
      <c r="W25" s="121"/>
      <c r="X25" s="121"/>
      <c r="Y25" s="122" t="s">
        <v>24</v>
      </c>
      <c r="Z25" s="122" t="s">
        <v>24</v>
      </c>
      <c r="AA25" s="121"/>
      <c r="AB25" s="121"/>
      <c r="AC25" s="121"/>
      <c r="AD25" s="121"/>
      <c r="AE25" s="121"/>
      <c r="AF25" s="122" t="s">
        <v>24</v>
      </c>
      <c r="AG25" s="122" t="s">
        <v>24</v>
      </c>
      <c r="AH25" s="127"/>
      <c r="AI25" s="61">
        <f t="shared" si="5"/>
        <v>0</v>
      </c>
      <c r="AJ25" s="20">
        <f t="shared" si="12"/>
        <v>10</v>
      </c>
      <c r="AK25" s="20">
        <f t="shared" si="13"/>
        <v>0</v>
      </c>
      <c r="AL25" s="20">
        <f t="shared" si="14"/>
        <v>0</v>
      </c>
      <c r="AM25" s="20">
        <f t="shared" si="15"/>
        <v>0</v>
      </c>
      <c r="AN25" s="21">
        <f t="shared" si="16"/>
        <v>10</v>
      </c>
    </row>
    <row r="26" spans="1:40" x14ac:dyDescent="0.25">
      <c r="A26" s="18">
        <v>14</v>
      </c>
      <c r="B26" s="86"/>
      <c r="C26" s="109"/>
      <c r="D26" s="122" t="s">
        <v>24</v>
      </c>
      <c r="E26" s="122" t="s">
        <v>24</v>
      </c>
      <c r="F26" s="121"/>
      <c r="G26" s="121"/>
      <c r="H26" s="121"/>
      <c r="I26" s="121"/>
      <c r="J26" s="121"/>
      <c r="K26" s="122" t="s">
        <v>24</v>
      </c>
      <c r="L26" s="122" t="s">
        <v>24</v>
      </c>
      <c r="M26" s="121"/>
      <c r="N26" s="121"/>
      <c r="O26" s="121"/>
      <c r="P26" s="121"/>
      <c r="Q26" s="121"/>
      <c r="R26" s="122" t="s">
        <v>24</v>
      </c>
      <c r="S26" s="122" t="s">
        <v>24</v>
      </c>
      <c r="T26" s="121"/>
      <c r="U26" s="121"/>
      <c r="V26" s="121"/>
      <c r="W26" s="121"/>
      <c r="X26" s="121"/>
      <c r="Y26" s="122" t="s">
        <v>24</v>
      </c>
      <c r="Z26" s="122" t="s">
        <v>24</v>
      </c>
      <c r="AA26" s="121"/>
      <c r="AB26" s="121"/>
      <c r="AC26" s="121"/>
      <c r="AD26" s="121"/>
      <c r="AE26" s="121"/>
      <c r="AF26" s="122" t="s">
        <v>24</v>
      </c>
      <c r="AG26" s="122" t="s">
        <v>24</v>
      </c>
      <c r="AH26" s="127"/>
      <c r="AI26" s="61">
        <f t="shared" si="5"/>
        <v>0</v>
      </c>
      <c r="AJ26" s="20">
        <f t="shared" si="12"/>
        <v>10</v>
      </c>
      <c r="AK26" s="20">
        <f t="shared" si="13"/>
        <v>0</v>
      </c>
      <c r="AL26" s="20">
        <f t="shared" si="14"/>
        <v>0</v>
      </c>
      <c r="AM26" s="20">
        <f t="shared" si="15"/>
        <v>0</v>
      </c>
      <c r="AN26" s="21">
        <f t="shared" si="16"/>
        <v>10</v>
      </c>
    </row>
    <row r="27" spans="1:40" ht="16.5" thickBot="1" x14ac:dyDescent="0.3">
      <c r="A27" s="18">
        <v>15</v>
      </c>
      <c r="B27" s="95"/>
      <c r="C27" s="113"/>
      <c r="D27" s="53" t="s">
        <v>24</v>
      </c>
      <c r="E27" s="53" t="s">
        <v>24</v>
      </c>
      <c r="F27" s="129"/>
      <c r="G27" s="129"/>
      <c r="H27" s="129"/>
      <c r="I27" s="129"/>
      <c r="J27" s="129"/>
      <c r="K27" s="53" t="s">
        <v>24</v>
      </c>
      <c r="L27" s="53" t="s">
        <v>24</v>
      </c>
      <c r="M27" s="129"/>
      <c r="N27" s="129"/>
      <c r="O27" s="129"/>
      <c r="P27" s="129"/>
      <c r="Q27" s="129"/>
      <c r="R27" s="53" t="s">
        <v>24</v>
      </c>
      <c r="S27" s="53" t="s">
        <v>24</v>
      </c>
      <c r="T27" s="129"/>
      <c r="U27" s="129"/>
      <c r="V27" s="129"/>
      <c r="W27" s="129"/>
      <c r="X27" s="129"/>
      <c r="Y27" s="53" t="s">
        <v>24</v>
      </c>
      <c r="Z27" s="53" t="s">
        <v>24</v>
      </c>
      <c r="AA27" s="129"/>
      <c r="AB27" s="129"/>
      <c r="AC27" s="129"/>
      <c r="AD27" s="129"/>
      <c r="AE27" s="129"/>
      <c r="AF27" s="53" t="s">
        <v>24</v>
      </c>
      <c r="AG27" s="53" t="s">
        <v>24</v>
      </c>
      <c r="AH27" s="130"/>
      <c r="AI27" s="62">
        <f t="shared" si="5"/>
        <v>0</v>
      </c>
      <c r="AJ27" s="23">
        <f t="shared" si="0"/>
        <v>10</v>
      </c>
      <c r="AK27" s="23">
        <f t="shared" si="1"/>
        <v>0</v>
      </c>
      <c r="AL27" s="23">
        <f t="shared" si="2"/>
        <v>0</v>
      </c>
      <c r="AM27" s="23">
        <f t="shared" si="3"/>
        <v>0</v>
      </c>
      <c r="AN27" s="24">
        <f t="shared" si="4"/>
        <v>10</v>
      </c>
    </row>
    <row r="28" spans="1:40" x14ac:dyDescent="0.25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9"/>
      <c r="AL28" s="29"/>
      <c r="AM28" s="28"/>
      <c r="AN28" s="29"/>
    </row>
    <row r="29" spans="1:40" x14ac:dyDescent="0.25">
      <c r="A29" s="3"/>
      <c r="B29" s="188" t="str">
        <f>CONCATENATE("Yukarıda isimleri yazılı bulunan Sürekli işçi/işçiler ",AJ4," Yılı ",AJ5," döneminde puantajda belirtilen günlerde çalıştırılmıştır.")</f>
        <v>Yukarıda isimleri yazılı bulunan Sürekli işçi/işçiler 2026 Yılı 15 Ağustos - 14 Eylül döneminde puantajda belirtilen günlerde çalıştırılmıştır.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30"/>
      <c r="AE29" s="30"/>
      <c r="AF29" s="30"/>
      <c r="AG29" s="30"/>
      <c r="AH29" s="30"/>
      <c r="AI29" s="30"/>
      <c r="AJ29" s="31"/>
      <c r="AK29" s="31"/>
      <c r="AL29" s="31"/>
      <c r="AM29" s="31"/>
      <c r="AN29" s="31"/>
    </row>
    <row r="30" spans="1:40" x14ac:dyDescent="0.25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x14ac:dyDescent="0.25">
      <c r="A31" s="3"/>
      <c r="B31" s="32" t="s">
        <v>25</v>
      </c>
      <c r="C31" s="3"/>
      <c r="D31" s="33"/>
      <c r="E31" s="33"/>
      <c r="F31" s="33"/>
      <c r="G31" s="33"/>
      <c r="H31" s="31"/>
      <c r="I31" s="31"/>
      <c r="J31" s="181"/>
      <c r="K31" s="181"/>
      <c r="L31" s="181"/>
      <c r="M31" s="181"/>
      <c r="N31" s="181"/>
      <c r="O31" s="181"/>
      <c r="P31" s="181"/>
      <c r="Q31" s="31"/>
      <c r="R31" s="31"/>
      <c r="S31" s="31"/>
      <c r="T31" s="34"/>
      <c r="U31" s="31"/>
      <c r="V31" s="31"/>
      <c r="W31" s="31"/>
      <c r="X31" s="189" t="s">
        <v>38</v>
      </c>
      <c r="Y31" s="189"/>
      <c r="Z31" s="189"/>
      <c r="AA31" s="189"/>
      <c r="AB31" s="189"/>
      <c r="AC31" s="189"/>
      <c r="AD31" s="189"/>
      <c r="AE31" s="189"/>
      <c r="AF31" s="189"/>
      <c r="AG31" s="189"/>
      <c r="AH31" s="31"/>
      <c r="AI31" s="31"/>
      <c r="AJ31" s="31"/>
      <c r="AK31" s="31"/>
      <c r="AL31" s="31"/>
      <c r="AM31" s="31"/>
      <c r="AN31" s="31"/>
    </row>
    <row r="32" spans="1:40" x14ac:dyDescent="0.25">
      <c r="A32" s="3"/>
      <c r="B32" s="3"/>
      <c r="C32" s="3"/>
      <c r="D32" s="33"/>
      <c r="E32" s="33"/>
      <c r="F32" s="33"/>
      <c r="G32" s="33"/>
      <c r="H32" s="33"/>
      <c r="I32" s="33"/>
      <c r="J32" s="182"/>
      <c r="K32" s="181"/>
      <c r="L32" s="181"/>
      <c r="M32" s="181"/>
      <c r="N32" s="181"/>
      <c r="O32" s="181"/>
      <c r="P32" s="18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3"/>
      <c r="B33" s="3"/>
      <c r="C33" s="3"/>
      <c r="D33" s="226"/>
      <c r="E33" s="226"/>
      <c r="F33" s="226"/>
      <c r="G33" s="226"/>
      <c r="H33" s="226"/>
      <c r="I33" s="226"/>
      <c r="J33" s="226"/>
      <c r="K33" s="179" t="s">
        <v>27</v>
      </c>
      <c r="L33" s="179"/>
      <c r="M33" s="179"/>
      <c r="N33" s="179"/>
      <c r="O33" s="179"/>
      <c r="P33" s="179"/>
      <c r="Q33" s="179"/>
      <c r="R33" s="3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3"/>
      <c r="B34" s="36" t="s">
        <v>28</v>
      </c>
      <c r="C34" s="60"/>
      <c r="D34" s="38"/>
      <c r="E34" s="38"/>
      <c r="F34" s="38"/>
      <c r="G34" s="38"/>
      <c r="H34" s="38"/>
      <c r="I34" s="38"/>
      <c r="J34" s="38"/>
      <c r="K34" s="196">
        <f ca="1">TODAY()</f>
        <v>46020</v>
      </c>
      <c r="L34" s="196"/>
      <c r="M34" s="196"/>
      <c r="N34" s="196"/>
      <c r="O34" s="196"/>
      <c r="P34" s="196"/>
      <c r="Q34" s="196"/>
      <c r="R34" s="46"/>
      <c r="S34" s="38"/>
      <c r="T34" s="38"/>
      <c r="U34" s="38"/>
      <c r="V34" s="38"/>
      <c r="W34" s="38"/>
      <c r="X34" s="38"/>
      <c r="Y34" s="38"/>
      <c r="Z34" s="177" t="s">
        <v>28</v>
      </c>
      <c r="AA34" s="177"/>
      <c r="AB34" s="177"/>
      <c r="AC34" s="177"/>
      <c r="AD34" s="177"/>
      <c r="AE34" s="50"/>
      <c r="AF34" s="50"/>
      <c r="AG34" s="195"/>
      <c r="AH34" s="195"/>
      <c r="AI34" s="195"/>
      <c r="AJ34" s="195"/>
      <c r="AK34" s="195"/>
      <c r="AL34" s="195"/>
      <c r="AM34" s="195"/>
      <c r="AN34" s="33"/>
    </row>
    <row r="35" spans="1:40" x14ac:dyDescent="0.25">
      <c r="A35" s="3"/>
      <c r="B35" s="41"/>
      <c r="C35" s="36"/>
      <c r="D35" s="38"/>
      <c r="E35" s="38"/>
      <c r="F35" s="38"/>
      <c r="G35" s="38"/>
      <c r="H35" s="38"/>
      <c r="I35" s="38"/>
      <c r="J35" s="38"/>
      <c r="K35" s="194"/>
      <c r="L35" s="176"/>
      <c r="M35" s="176"/>
      <c r="N35" s="176"/>
      <c r="O35" s="176"/>
      <c r="P35" s="176"/>
      <c r="Q35" s="176"/>
      <c r="R35" s="30"/>
      <c r="S35" s="38"/>
      <c r="T35" s="38"/>
      <c r="U35" s="38"/>
      <c r="V35" s="38"/>
      <c r="W35" s="38"/>
      <c r="X35" s="38"/>
      <c r="Y35" s="38"/>
      <c r="Z35" s="40"/>
      <c r="AA35" s="40"/>
      <c r="AB35" s="36"/>
      <c r="AC35" s="36"/>
      <c r="AD35" s="41"/>
      <c r="AE35" s="41"/>
      <c r="AF35" s="41"/>
      <c r="AG35" s="178"/>
      <c r="AH35" s="178"/>
      <c r="AI35" s="178"/>
      <c r="AJ35" s="178"/>
      <c r="AK35" s="178"/>
      <c r="AL35" s="178"/>
      <c r="AM35" s="178"/>
      <c r="AN35" s="33"/>
    </row>
    <row r="36" spans="1:40" x14ac:dyDescent="0.25">
      <c r="A36" s="3"/>
      <c r="B36" s="36" t="s">
        <v>29</v>
      </c>
      <c r="C36" s="55"/>
      <c r="D36" s="176"/>
      <c r="E36" s="176"/>
      <c r="F36" s="176"/>
      <c r="G36" s="176"/>
      <c r="H36" s="176"/>
      <c r="I36" s="176"/>
      <c r="J36" s="17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78" t="s">
        <v>29</v>
      </c>
      <c r="AA36" s="178"/>
      <c r="AB36" s="178"/>
      <c r="AC36" s="36"/>
      <c r="AD36" s="41"/>
      <c r="AE36" s="41"/>
      <c r="AF36" s="41"/>
      <c r="AG36" s="190"/>
      <c r="AH36" s="190"/>
      <c r="AI36" s="190"/>
      <c r="AJ36" s="190"/>
      <c r="AK36" s="190"/>
      <c r="AL36" s="190"/>
      <c r="AM36" s="190"/>
      <c r="AN36" s="33"/>
    </row>
    <row r="37" spans="1:40" x14ac:dyDescent="0.25">
      <c r="A37" s="3"/>
      <c r="B37" s="41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40"/>
      <c r="AA37" s="40"/>
      <c r="AB37" s="40"/>
      <c r="AC37" s="40"/>
      <c r="AD37" s="30"/>
      <c r="AE37" s="30"/>
      <c r="AF37" s="30"/>
      <c r="AG37" s="30"/>
      <c r="AH37" s="38"/>
      <c r="AI37" s="38"/>
      <c r="AJ37" s="38"/>
      <c r="AK37" s="38"/>
      <c r="AL37" s="38"/>
      <c r="AM37" s="38"/>
      <c r="AN37" s="33"/>
    </row>
    <row r="38" spans="1:40" x14ac:dyDescent="0.25">
      <c r="A38" s="3"/>
      <c r="B38" s="36" t="s">
        <v>53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40" t="s">
        <v>54</v>
      </c>
      <c r="AA38" s="40"/>
      <c r="AB38" s="40"/>
      <c r="AC38" s="40"/>
      <c r="AD38" s="30"/>
      <c r="AE38" s="30"/>
      <c r="AF38" s="30"/>
      <c r="AG38" s="30"/>
      <c r="AH38" s="38"/>
      <c r="AI38" s="38"/>
      <c r="AJ38" s="38"/>
      <c r="AK38" s="41"/>
      <c r="AL38" s="38"/>
      <c r="AM38" s="38"/>
      <c r="AN38" s="3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2"/>
      <c r="AL39" s="3"/>
      <c r="AM39" s="3"/>
      <c r="AN39" s="3"/>
    </row>
  </sheetData>
  <mergeCells count="62">
    <mergeCell ref="AN8:AN12"/>
    <mergeCell ref="B29:AC29"/>
    <mergeCell ref="J31:P31"/>
    <mergeCell ref="X31:AG31"/>
    <mergeCell ref="J32:P32"/>
    <mergeCell ref="AH8:AH11"/>
    <mergeCell ref="AI8:AI12"/>
    <mergeCell ref="AJ8:AJ12"/>
    <mergeCell ref="AK8:AK12"/>
    <mergeCell ref="AL8:AL12"/>
    <mergeCell ref="AM8:AM12"/>
    <mergeCell ref="AE8:AE11"/>
    <mergeCell ref="AF8:AF11"/>
    <mergeCell ref="P8:P11"/>
    <mergeCell ref="Q8:Q11"/>
    <mergeCell ref="S8:S11"/>
    <mergeCell ref="D36:J36"/>
    <mergeCell ref="Z36:AB36"/>
    <mergeCell ref="AG36:AM36"/>
    <mergeCell ref="D33:J33"/>
    <mergeCell ref="K33:Q33"/>
    <mergeCell ref="K34:Q34"/>
    <mergeCell ref="Z34:AD34"/>
    <mergeCell ref="AG34:AM34"/>
    <mergeCell ref="K35:Q35"/>
    <mergeCell ref="AG35:AM35"/>
    <mergeCell ref="R8:R11"/>
    <mergeCell ref="AG8:AG11"/>
    <mergeCell ref="T8:T11"/>
    <mergeCell ref="U8:U11"/>
    <mergeCell ref="V8:V11"/>
    <mergeCell ref="W8:W11"/>
    <mergeCell ref="X8:X11"/>
    <mergeCell ref="Y8:Y11"/>
    <mergeCell ref="Z8:Z11"/>
    <mergeCell ref="AA8:AA11"/>
    <mergeCell ref="AB8:AB11"/>
    <mergeCell ref="AC8:AC11"/>
    <mergeCell ref="AD8:AD11"/>
    <mergeCell ref="M8:M11"/>
    <mergeCell ref="A7:A10"/>
    <mergeCell ref="B7:C10"/>
    <mergeCell ref="D7:AH7"/>
    <mergeCell ref="AI7:AN7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N8:N11"/>
    <mergeCell ref="O8:O11"/>
    <mergeCell ref="A5:B5"/>
    <mergeCell ref="AH5:AI5"/>
    <mergeCell ref="AJ5:AN5"/>
    <mergeCell ref="A4:B4"/>
    <mergeCell ref="E4:X4"/>
    <mergeCell ref="AH4:AI4"/>
    <mergeCell ref="AJ4:AN4"/>
  </mergeCells>
  <phoneticPr fontId="15" type="noConversion"/>
  <conditionalFormatting sqref="F13:J27 M13:Q27 T13:X27 AA13:AE27 AH13:AH27">
    <cfRule type="cellIs" dxfId="65" priority="16" stopIfTrue="1" operator="equal">
      <formula>"T"</formula>
    </cfRule>
    <cfRule type="cellIs" dxfId="64" priority="17" stopIfTrue="1" operator="equal">
      <formula>"R"</formula>
    </cfRule>
    <cfRule type="cellIs" dxfId="63" priority="18" stopIfTrue="1" operator="equal">
      <formula>"İ"</formula>
    </cfRule>
  </conditionalFormatting>
  <conditionalFormatting sqref="F13:F27 M13:M27 T13:T27 AA13:AA27 AH13:AH27">
    <cfRule type="cellIs" dxfId="62" priority="13" stopIfTrue="1" operator="equal">
      <formula>"T"</formula>
    </cfRule>
    <cfRule type="cellIs" dxfId="61" priority="14" stopIfTrue="1" operator="equal">
      <formula>"R"</formula>
    </cfRule>
    <cfRule type="cellIs" dxfId="60" priority="15" stopIfTrue="1" operator="equal">
      <formula>"İ"</formula>
    </cfRule>
  </conditionalFormatting>
  <conditionalFormatting sqref="R13:S27 K13:L27 D13:E27">
    <cfRule type="cellIs" dxfId="59" priority="10" stopIfTrue="1" operator="equal">
      <formula>"T"</formula>
    </cfRule>
    <cfRule type="cellIs" dxfId="58" priority="11" stopIfTrue="1" operator="equal">
      <formula>"R"</formula>
    </cfRule>
    <cfRule type="cellIs" dxfId="57" priority="12" stopIfTrue="1" operator="equal">
      <formula>"İ"</formula>
    </cfRule>
  </conditionalFormatting>
  <conditionalFormatting sqref="R14:S27 K14:L27 D14:E27">
    <cfRule type="cellIs" dxfId="56" priority="7" stopIfTrue="1" operator="equal">
      <formula>"T"</formula>
    </cfRule>
    <cfRule type="cellIs" dxfId="55" priority="8" stopIfTrue="1" operator="equal">
      <formula>"R"</formula>
    </cfRule>
    <cfRule type="cellIs" dxfId="54" priority="9" stopIfTrue="1" operator="equal">
      <formula>"İ"</formula>
    </cfRule>
  </conditionalFormatting>
  <conditionalFormatting sqref="AF13:AG27 Y13:Z27">
    <cfRule type="cellIs" dxfId="53" priority="4" stopIfTrue="1" operator="equal">
      <formula>"T"</formula>
    </cfRule>
    <cfRule type="cellIs" dxfId="52" priority="5" stopIfTrue="1" operator="equal">
      <formula>"R"</formula>
    </cfRule>
    <cfRule type="cellIs" dxfId="51" priority="6" stopIfTrue="1" operator="equal">
      <formula>"İ"</formula>
    </cfRule>
  </conditionalFormatting>
  <conditionalFormatting sqref="AF14:AG27 Y14:Z27">
    <cfRule type="cellIs" dxfId="50" priority="1" stopIfTrue="1" operator="equal">
      <formula>"T"</formula>
    </cfRule>
    <cfRule type="cellIs" dxfId="49" priority="2" stopIfTrue="1" operator="equal">
      <formula>"R"</formula>
    </cfRule>
    <cfRule type="cellIs" dxfId="48" priority="3" stopIfTrue="1" operator="equal">
      <formula>"İ"</formula>
    </cfRule>
  </conditionalFormatting>
  <dataValidations count="1">
    <dataValidation type="textLength" allowBlank="1" showInputMessage="1" showErrorMessage="1" errorTitle="uyarı !!" error="T.C. KİMLİK NO 11 RAKAMDAN OLUŞMALIDIR.." sqref="B18:B21 B24:B26 B14:B16">
      <formula1>11</formula1>
      <formula2>11</formula2>
    </dataValidation>
  </dataValidations>
  <pageMargins left="0.39370078740157483" right="0" top="0.39370078740157483" bottom="0.3937007874015748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EMREKONGUR</dc:creator>
  <cp:lastModifiedBy>Fujitsu</cp:lastModifiedBy>
  <cp:lastPrinted>2023-12-11T12:45:34Z</cp:lastPrinted>
  <dcterms:created xsi:type="dcterms:W3CDTF">2018-04-05T08:19:11Z</dcterms:created>
  <dcterms:modified xsi:type="dcterms:W3CDTF">2025-12-29T06:47:41Z</dcterms:modified>
</cp:coreProperties>
</file>